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0" yWindow="0" windowWidth="24700" windowHeight="15620" tabRatio="500" activeTab="3"/>
  </bookViews>
  <sheets>
    <sheet name="ped.csv" sheetId="1" r:id="rId1"/>
    <sheet name="Wipe_data" sheetId="2" r:id="rId2"/>
    <sheet name="Sheet1" sheetId="3" r:id="rId3"/>
    <sheet name="Complete ped" sheetId="4" r:id="rId4"/>
  </sheets>
  <externalReferences>
    <externalReference r:id="rId7"/>
  </externalReferences>
  <definedNames>
    <definedName name="_xlnm._FilterDatabase" localSheetId="3" hidden="1">'Complete ped'!$A$1:$M$107</definedName>
    <definedName name="_xlnm._FilterDatabase" localSheetId="0" hidden="1">'ped.csv'!$A$1:$O$50</definedName>
  </definedNames>
  <calcPr calcId="140000"/>
  <extLst/>
</workbook>
</file>

<file path=xl/sharedStrings.xml><?xml version="1.0" encoding="utf-8"?>
<sst xmlns="http://schemas.openxmlformats.org/spreadsheetml/2006/main" count="622" uniqueCount="127">
  <si>
    <t>pos</t>
  </si>
  <si>
    <t>tt</t>
  </si>
  <si>
    <t>Taxa</t>
  </si>
  <si>
    <t>Recp Styles</t>
  </si>
  <si>
    <t>unedited vid name</t>
  </si>
  <si>
    <t>notes</t>
  </si>
  <si>
    <t>blu</t>
  </si>
  <si>
    <t>july 8th</t>
  </si>
  <si>
    <t>July 10th</t>
  </si>
  <si>
    <t>M2U00006</t>
  </si>
  <si>
    <t>M2U00005</t>
  </si>
  <si>
    <t>grn</t>
  </si>
  <si>
    <t>July 8th</t>
  </si>
  <si>
    <t>yel</t>
  </si>
  <si>
    <t>bac</t>
  </si>
  <si>
    <t>R</t>
  </si>
  <si>
    <t>clr</t>
  </si>
  <si>
    <t>H</t>
  </si>
  <si>
    <t>red</t>
  </si>
  <si>
    <t>July 12th</t>
  </si>
  <si>
    <t>July 11th</t>
  </si>
  <si>
    <t>July 15th</t>
  </si>
  <si>
    <t>M2U00010</t>
  </si>
  <si>
    <t>MU200026</t>
  </si>
  <si>
    <t>MU200031</t>
  </si>
  <si>
    <t>MU200029</t>
  </si>
  <si>
    <t>MU200027</t>
  </si>
  <si>
    <t xml:space="preserve">black and hairy, large antenne </t>
  </si>
  <si>
    <t>MU200028</t>
  </si>
  <si>
    <t>smaller, black head, not hairy, flat head, striped abdomen</t>
  </si>
  <si>
    <t>heart shaped head</t>
  </si>
  <si>
    <t>MU200030</t>
  </si>
  <si>
    <t>July 16th</t>
  </si>
  <si>
    <t>Andrena</t>
  </si>
  <si>
    <t>Halictus</t>
  </si>
  <si>
    <t>July 13th</t>
  </si>
  <si>
    <t>July 17th</t>
  </si>
  <si>
    <t>MU200033</t>
  </si>
  <si>
    <t>July 14th</t>
  </si>
  <si>
    <t>Anderna</t>
  </si>
  <si>
    <t>MU200034</t>
  </si>
  <si>
    <t>MU200035</t>
  </si>
  <si>
    <t>MU200036</t>
  </si>
  <si>
    <t>MU200037</t>
  </si>
  <si>
    <t>wht</t>
  </si>
  <si>
    <t>MU200038</t>
  </si>
  <si>
    <t>MU200039 and MU200040</t>
  </si>
  <si>
    <t xml:space="preserve">WP row </t>
  </si>
  <si>
    <t>WP pos</t>
  </si>
  <si>
    <t>WP tt</t>
  </si>
  <si>
    <t>num of shriv</t>
  </si>
  <si>
    <t>CO row</t>
  </si>
  <si>
    <t>CO pos</t>
  </si>
  <si>
    <t>CO tt</t>
  </si>
  <si>
    <t>Vial</t>
  </si>
  <si>
    <t>Date caught</t>
  </si>
  <si>
    <t>Pol genus</t>
  </si>
  <si>
    <t>Notes</t>
  </si>
  <si>
    <t>EC1300</t>
  </si>
  <si>
    <t>shriv date</t>
  </si>
  <si>
    <t>LZ1503</t>
  </si>
  <si>
    <t>RB1290</t>
  </si>
  <si>
    <t xml:space="preserve">Agapostemon </t>
  </si>
  <si>
    <t>NA1425</t>
  </si>
  <si>
    <t>EV1300</t>
  </si>
  <si>
    <t>July 18th</t>
  </si>
  <si>
    <t>July 19th</t>
  </si>
  <si>
    <t>July 20th</t>
  </si>
  <si>
    <t>MU200041</t>
  </si>
  <si>
    <t>MU200042</t>
  </si>
  <si>
    <t>July 22nd</t>
  </si>
  <si>
    <t>MU200043</t>
  </si>
  <si>
    <t>MU200044</t>
  </si>
  <si>
    <t>MU200045</t>
  </si>
  <si>
    <t>MU200046+MU200047</t>
  </si>
  <si>
    <t>July 21st</t>
  </si>
  <si>
    <t>July 23rd</t>
  </si>
  <si>
    <t>This is incomplete data</t>
  </si>
  <si>
    <t>Bombus</t>
  </si>
  <si>
    <t>Lassioglossum</t>
  </si>
  <si>
    <t>July 24th</t>
  </si>
  <si>
    <t>Pink bracts</t>
  </si>
  <si>
    <t>July 23th</t>
  </si>
  <si>
    <t>July 28th</t>
  </si>
  <si>
    <t>July 30th</t>
  </si>
  <si>
    <t>July 26th</t>
  </si>
  <si>
    <t>July 29th</t>
  </si>
  <si>
    <t>wh</t>
  </si>
  <si>
    <t>July 31st</t>
  </si>
  <si>
    <t>Aug 1st</t>
  </si>
  <si>
    <t>Bac</t>
  </si>
  <si>
    <t>July 25th</t>
  </si>
  <si>
    <t>Aug 3rd</t>
  </si>
  <si>
    <t>Aug 2nd</t>
  </si>
  <si>
    <t>Megachile</t>
  </si>
  <si>
    <t>Aug 5th</t>
  </si>
  <si>
    <t>Agapostemon</t>
  </si>
  <si>
    <t>Melissodes</t>
  </si>
  <si>
    <t>Ceratina</t>
  </si>
  <si>
    <t>Syrphid fly</t>
  </si>
  <si>
    <t>July 27th</t>
  </si>
  <si>
    <t>N/A</t>
  </si>
  <si>
    <t>Augochlorella</t>
  </si>
  <si>
    <t>row</t>
  </si>
  <si>
    <t>bag On</t>
  </si>
  <si>
    <t>obs date</t>
  </si>
  <si>
    <t>obs time</t>
  </si>
  <si>
    <t>duration</t>
  </si>
  <si>
    <t>shr date</t>
  </si>
  <si>
    <t>recp styles</t>
  </si>
  <si>
    <t>styles shriv</t>
  </si>
  <si>
    <t>per shriv</t>
  </si>
  <si>
    <t>bag off date (only if dif from shr date)</t>
  </si>
  <si>
    <t>Melissodes F</t>
  </si>
  <si>
    <t>Melissodes M</t>
  </si>
  <si>
    <t>year</t>
  </si>
  <si>
    <t>bag on</t>
  </si>
  <si>
    <t>red</t>
  </si>
  <si>
    <t>grn</t>
  </si>
  <si>
    <t>yel</t>
  </si>
  <si>
    <t>blu</t>
  </si>
  <si>
    <t>wht</t>
  </si>
  <si>
    <t>bac</t>
  </si>
  <si>
    <t>clr</t>
  </si>
  <si>
    <t>Agopostemon</t>
  </si>
  <si>
    <t xml:space="preserve">Lassioglossum </t>
  </si>
  <si>
    <t>Melissodes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</si>
</sst>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 (Body)"/>
      <family val="2"/>
    </font>
    <font>
      <sz val="10"/>
      <name val="Calibri (Body)"/>
      <family val="2"/>
    </font>
    <font>
      <sz val="10"/>
      <color rgb="FF000000"/>
      <name val="Calibri (Body)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20" fontId="0" fillId="0" borderId="0" xfId="0" applyNumberFormat="1"/>
    <xf numFmtId="9" fontId="4" fillId="0" borderId="0" xfId="0" applyNumberFormat="1" applyFont="1"/>
    <xf numFmtId="0" fontId="5" fillId="0" borderId="0" xfId="0" applyFont="1"/>
    <xf numFmtId="20" fontId="5" fillId="0" borderId="0" xfId="0" applyNumberFormat="1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" fontId="0" fillId="0" borderId="0" xfId="0" applyNumberFormat="1"/>
    <xf numFmtId="1" fontId="5" fillId="0" borderId="0" xfId="0" applyNumberFormat="1" applyFont="1"/>
    <xf numFmtId="10" fontId="0" fillId="0" borderId="0" xfId="0" applyNumberFormat="1"/>
    <xf numFmtId="10" fontId="0" fillId="0" borderId="0" xfId="15" applyNumberFormat="1" applyFont="1"/>
    <xf numFmtId="10" fontId="5" fillId="0" borderId="0" xfId="0" applyNumberFormat="1" applyFont="1"/>
    <xf numFmtId="0" fontId="0" fillId="0" borderId="0" xfId="0" applyFont="1" applyFill="1"/>
    <xf numFmtId="0" fontId="7" fillId="0" borderId="0" xfId="0" applyFont="1"/>
    <xf numFmtId="0" fontId="7" fillId="0" borderId="0" xfId="0" applyFont="1" applyFill="1"/>
    <xf numFmtId="1" fontId="7" fillId="0" borderId="0" xfId="0" applyNumberFormat="1" applyFont="1"/>
    <xf numFmtId="10" fontId="7" fillId="0" borderId="0" xfId="0" applyNumberFormat="1" applyFont="1"/>
    <xf numFmtId="14" fontId="7" fillId="0" borderId="0" xfId="0" applyNumberFormat="1" applyFont="1"/>
    <xf numFmtId="20" fontId="7" fillId="0" borderId="0" xfId="0" applyNumberFormat="1" applyFont="1"/>
    <xf numFmtId="10" fontId="7" fillId="0" borderId="0" xfId="15" applyNumberFormat="1" applyFont="1"/>
    <xf numFmtId="0" fontId="8" fillId="0" borderId="0" xfId="0" applyFont="1"/>
    <xf numFmtId="14" fontId="8" fillId="0" borderId="0" xfId="0" applyNumberFormat="1" applyFont="1"/>
    <xf numFmtId="20" fontId="8" fillId="0" borderId="0" xfId="0" applyNumberFormat="1" applyFont="1"/>
    <xf numFmtId="1" fontId="8" fillId="0" borderId="0" xfId="0" applyNumberFormat="1" applyFont="1"/>
    <xf numFmtId="10" fontId="8" fillId="0" borderId="0" xfId="0" applyNumberFormat="1" applyFont="1"/>
    <xf numFmtId="14" fontId="9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0" fontId="8" fillId="0" borderId="0" xfId="0" applyNumberFormat="1" applyFont="1" applyAlignment="1">
      <alignment horizontal="right"/>
    </xf>
    <xf numFmtId="0" fontId="8" fillId="0" borderId="0" xfId="0" applyFont="1" applyFill="1" applyBorder="1"/>
    <xf numFmtId="0" fontId="8" fillId="0" borderId="0" xfId="0" applyFont="1" applyBorder="1"/>
    <xf numFmtId="1" fontId="7" fillId="0" borderId="0" xfId="0" applyNumberFormat="1" applyFont="1" applyBorder="1"/>
    <xf numFmtId="0" fontId="0" fillId="0" borderId="5" xfId="0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drews%20data\Pol_Efficiency_2012_Data_AK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s"/>
      <sheetName val="Specimens"/>
      <sheetName val="Results"/>
      <sheetName val="2010data"/>
      <sheetName val="2012data"/>
      <sheetName val="Graphs"/>
      <sheetName val="2012data_2"/>
    </sheetNames>
    <sheetDataSet>
      <sheetData sheetId="0"/>
      <sheetData sheetId="1"/>
      <sheetData sheetId="2"/>
      <sheetData sheetId="3">
        <row r="2">
          <cell r="F2">
            <v>1</v>
          </cell>
          <cell r="H2">
            <v>3</v>
          </cell>
          <cell r="J2">
            <v>47</v>
          </cell>
        </row>
        <row r="3">
          <cell r="F3">
            <v>6</v>
          </cell>
          <cell r="H3">
            <v>8</v>
          </cell>
          <cell r="J3">
            <v>12</v>
          </cell>
        </row>
        <row r="4">
          <cell r="F4">
            <v>5</v>
          </cell>
          <cell r="H4">
            <v>6</v>
          </cell>
          <cell r="J4">
            <v>13</v>
          </cell>
        </row>
        <row r="5">
          <cell r="F5">
            <v>0</v>
          </cell>
          <cell r="H5">
            <v>1</v>
          </cell>
          <cell r="J5">
            <v>69</v>
          </cell>
        </row>
        <row r="6">
          <cell r="F6">
            <v>1</v>
          </cell>
          <cell r="H6">
            <v>2</v>
          </cell>
          <cell r="J6">
            <v>27</v>
          </cell>
        </row>
        <row r="7">
          <cell r="F7">
            <v>0</v>
          </cell>
          <cell r="H7">
            <v>1</v>
          </cell>
          <cell r="J7">
            <v>23</v>
          </cell>
        </row>
        <row r="8">
          <cell r="F8">
            <v>1</v>
          </cell>
          <cell r="H8">
            <v>5</v>
          </cell>
          <cell r="J8">
            <v>26</v>
          </cell>
        </row>
        <row r="9">
          <cell r="F9">
            <v>0</v>
          </cell>
          <cell r="H9">
            <v>0</v>
          </cell>
          <cell r="J9">
            <v>51</v>
          </cell>
        </row>
        <row r="17">
          <cell r="F17">
            <v>0</v>
          </cell>
          <cell r="H17">
            <v>0</v>
          </cell>
          <cell r="J17">
            <v>41</v>
          </cell>
        </row>
        <row r="18">
          <cell r="F18">
            <v>0</v>
          </cell>
          <cell r="H18">
            <v>3</v>
          </cell>
          <cell r="J18">
            <v>17</v>
          </cell>
        </row>
        <row r="19">
          <cell r="F19">
            <v>1</v>
          </cell>
          <cell r="H19">
            <v>3</v>
          </cell>
          <cell r="J19">
            <v>34</v>
          </cell>
        </row>
        <row r="20">
          <cell r="F20">
            <v>0</v>
          </cell>
          <cell r="H20">
            <v>3</v>
          </cell>
          <cell r="J20">
            <v>19</v>
          </cell>
        </row>
        <row r="21">
          <cell r="F21">
            <v>0</v>
          </cell>
          <cell r="H21">
            <v>5</v>
          </cell>
          <cell r="J21">
            <v>32</v>
          </cell>
        </row>
        <row r="22">
          <cell r="F22">
            <v>4</v>
          </cell>
          <cell r="H22">
            <v>6</v>
          </cell>
          <cell r="J22">
            <v>21</v>
          </cell>
        </row>
        <row r="23">
          <cell r="F23">
            <v>3</v>
          </cell>
          <cell r="H23">
            <v>2</v>
          </cell>
          <cell r="J23">
            <v>21</v>
          </cell>
        </row>
        <row r="24">
          <cell r="F24">
            <v>2</v>
          </cell>
          <cell r="H24">
            <v>6</v>
          </cell>
          <cell r="J24">
            <v>24</v>
          </cell>
        </row>
        <row r="25">
          <cell r="F25">
            <v>8</v>
          </cell>
          <cell r="H25">
            <v>19</v>
          </cell>
          <cell r="J25">
            <v>27</v>
          </cell>
        </row>
        <row r="26">
          <cell r="F26">
            <v>8</v>
          </cell>
          <cell r="H26">
            <v>12</v>
          </cell>
          <cell r="J26">
            <v>11</v>
          </cell>
        </row>
        <row r="27">
          <cell r="F27">
            <v>4</v>
          </cell>
          <cell r="H27">
            <v>11</v>
          </cell>
          <cell r="J27">
            <v>7</v>
          </cell>
        </row>
        <row r="28">
          <cell r="F28">
            <v>23</v>
          </cell>
          <cell r="H28">
            <v>20</v>
          </cell>
          <cell r="J28">
            <v>3</v>
          </cell>
        </row>
        <row r="29">
          <cell r="F29">
            <v>3</v>
          </cell>
          <cell r="H29">
            <v>14</v>
          </cell>
          <cell r="J29">
            <v>51</v>
          </cell>
        </row>
        <row r="30">
          <cell r="F30">
            <v>1</v>
          </cell>
          <cell r="H30">
            <v>4</v>
          </cell>
          <cell r="J30">
            <v>24</v>
          </cell>
        </row>
        <row r="31">
          <cell r="F31">
            <v>9</v>
          </cell>
          <cell r="H31">
            <v>10</v>
          </cell>
          <cell r="J31">
            <v>8</v>
          </cell>
        </row>
        <row r="32">
          <cell r="F32">
            <v>6</v>
          </cell>
          <cell r="H32">
            <v>10</v>
          </cell>
          <cell r="J32">
            <v>20</v>
          </cell>
        </row>
        <row r="33">
          <cell r="F33">
            <v>22</v>
          </cell>
          <cell r="H33">
            <v>17</v>
          </cell>
          <cell r="J33">
            <v>3</v>
          </cell>
        </row>
        <row r="34">
          <cell r="F34">
            <v>4</v>
          </cell>
          <cell r="H34">
            <v>5</v>
          </cell>
          <cell r="J34">
            <v>22</v>
          </cell>
        </row>
        <row r="35">
          <cell r="F35">
            <v>0</v>
          </cell>
          <cell r="H35">
            <v>1</v>
          </cell>
          <cell r="J35">
            <v>37</v>
          </cell>
        </row>
        <row r="36">
          <cell r="F36">
            <v>1</v>
          </cell>
          <cell r="H36">
            <v>1</v>
          </cell>
          <cell r="J36">
            <v>25</v>
          </cell>
        </row>
      </sheetData>
      <sheetData sheetId="4"/>
      <sheetData sheetId="5"/>
      <sheetData sheetId="6">
        <row r="2">
          <cell r="O2">
            <v>39</v>
          </cell>
        </row>
        <row r="3">
          <cell r="L3">
            <v>6</v>
          </cell>
          <cell r="N3">
            <v>2</v>
          </cell>
          <cell r="O3">
            <v>29</v>
          </cell>
        </row>
        <row r="4">
          <cell r="O4">
            <v>14</v>
          </cell>
        </row>
        <row r="5">
          <cell r="L5">
            <v>0</v>
          </cell>
          <cell r="N5">
            <v>0</v>
          </cell>
          <cell r="O5">
            <v>11</v>
          </cell>
        </row>
        <row r="6">
          <cell r="L6">
            <v>5</v>
          </cell>
          <cell r="N6">
            <v>0</v>
          </cell>
          <cell r="O6">
            <v>38</v>
          </cell>
        </row>
        <row r="7">
          <cell r="L7">
            <v>5</v>
          </cell>
          <cell r="N7">
            <v>1</v>
          </cell>
          <cell r="O7">
            <v>31</v>
          </cell>
        </row>
        <row r="8">
          <cell r="L8">
            <v>0</v>
          </cell>
          <cell r="N8">
            <v>0</v>
          </cell>
          <cell r="O8">
            <v>17</v>
          </cell>
        </row>
        <row r="9">
          <cell r="L9">
            <v>2</v>
          </cell>
          <cell r="N9">
            <v>0</v>
          </cell>
          <cell r="O9">
            <v>52</v>
          </cell>
        </row>
        <row r="10">
          <cell r="L10">
            <v>4</v>
          </cell>
          <cell r="N10">
            <v>0</v>
          </cell>
          <cell r="O10">
            <v>37</v>
          </cell>
        </row>
        <row r="11">
          <cell r="L11">
            <v>0</v>
          </cell>
          <cell r="N11">
            <v>0</v>
          </cell>
          <cell r="O11">
            <v>58</v>
          </cell>
        </row>
        <row r="12">
          <cell r="O12">
            <v>25</v>
          </cell>
        </row>
        <row r="13">
          <cell r="L13">
            <v>14</v>
          </cell>
          <cell r="N13">
            <v>0</v>
          </cell>
          <cell r="O13">
            <v>18</v>
          </cell>
        </row>
        <row r="14">
          <cell r="O14">
            <v>21</v>
          </cell>
        </row>
        <row r="15">
          <cell r="L15">
            <v>2</v>
          </cell>
          <cell r="N15">
            <v>0</v>
          </cell>
          <cell r="O15">
            <v>14</v>
          </cell>
        </row>
        <row r="16">
          <cell r="L16">
            <v>2</v>
          </cell>
          <cell r="N16">
            <v>0</v>
          </cell>
          <cell r="O16">
            <v>12</v>
          </cell>
        </row>
        <row r="17">
          <cell r="L17">
            <v>0</v>
          </cell>
          <cell r="N17">
            <v>0</v>
          </cell>
          <cell r="O17">
            <v>15</v>
          </cell>
        </row>
        <row r="18">
          <cell r="L18">
            <v>7</v>
          </cell>
          <cell r="N18">
            <v>7</v>
          </cell>
          <cell r="O18">
            <v>18</v>
          </cell>
        </row>
        <row r="19">
          <cell r="L19">
            <v>1</v>
          </cell>
          <cell r="N19">
            <v>0</v>
          </cell>
          <cell r="O19">
            <v>11</v>
          </cell>
        </row>
        <row r="20">
          <cell r="L20">
            <v>15</v>
          </cell>
          <cell r="N20">
            <v>0</v>
          </cell>
          <cell r="O20">
            <v>29</v>
          </cell>
        </row>
        <row r="21">
          <cell r="L21">
            <v>5</v>
          </cell>
          <cell r="N21">
            <v>0</v>
          </cell>
          <cell r="O21">
            <v>33</v>
          </cell>
        </row>
        <row r="22">
          <cell r="L22">
            <v>23</v>
          </cell>
          <cell r="N22">
            <v>18</v>
          </cell>
          <cell r="O22">
            <v>0</v>
          </cell>
        </row>
        <row r="23">
          <cell r="L23">
            <v>0</v>
          </cell>
          <cell r="N23">
            <v>0</v>
          </cell>
          <cell r="O23">
            <v>11</v>
          </cell>
        </row>
        <row r="24">
          <cell r="L24">
            <v>21</v>
          </cell>
          <cell r="N24">
            <v>4</v>
          </cell>
          <cell r="O24">
            <v>25</v>
          </cell>
        </row>
        <row r="25">
          <cell r="L25">
            <v>2</v>
          </cell>
          <cell r="N25">
            <v>0</v>
          </cell>
          <cell r="O25">
            <v>15</v>
          </cell>
        </row>
        <row r="26">
          <cell r="L26">
            <v>3</v>
          </cell>
          <cell r="N26">
            <v>2</v>
          </cell>
          <cell r="O26">
            <v>8</v>
          </cell>
        </row>
        <row r="27">
          <cell r="L27">
            <v>3</v>
          </cell>
          <cell r="N27">
            <v>1</v>
          </cell>
          <cell r="O27">
            <v>22</v>
          </cell>
        </row>
        <row r="28">
          <cell r="L28">
            <v>5</v>
          </cell>
          <cell r="N28">
            <v>3</v>
          </cell>
          <cell r="O28">
            <v>9</v>
          </cell>
        </row>
        <row r="29">
          <cell r="L29">
            <v>5</v>
          </cell>
          <cell r="N29">
            <v>6</v>
          </cell>
          <cell r="O29">
            <v>5</v>
          </cell>
        </row>
        <row r="32">
          <cell r="L32">
            <v>5</v>
          </cell>
          <cell r="N32">
            <v>2</v>
          </cell>
          <cell r="O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25" zoomScaleNormal="125" zoomScalePageLayoutView="125" workbookViewId="0" topLeftCell="A1">
      <selection activeCell="A14" sqref="A14:B50"/>
    </sheetView>
  </sheetViews>
  <sheetFormatPr defaultColWidth="11.00390625" defaultRowHeight="15.75"/>
  <cols>
    <col min="1" max="1" width="7.875" style="0" customWidth="1"/>
    <col min="2" max="2" width="6.00390625" style="0" customWidth="1"/>
    <col min="3" max="3" width="5.875" style="0" customWidth="1"/>
    <col min="4" max="4" width="12.50390625" style="0" customWidth="1"/>
    <col min="6" max="6" width="14.50390625" style="0" customWidth="1"/>
    <col min="7" max="7" width="8.50390625" style="0" customWidth="1"/>
    <col min="8" max="8" width="12.50390625" style="16" customWidth="1"/>
    <col min="11" max="11" width="10.875" style="11" customWidth="1"/>
    <col min="12" max="12" width="10.875" style="13" customWidth="1"/>
    <col min="13" max="13" width="19.00390625" style="0" customWidth="1"/>
    <col min="14" max="14" width="17.00390625" style="0" customWidth="1"/>
  </cols>
  <sheetData>
    <row r="1" spans="1:15" ht="15.75">
      <c r="A1" t="s">
        <v>103</v>
      </c>
      <c r="B1" t="s">
        <v>0</v>
      </c>
      <c r="C1" t="s">
        <v>1</v>
      </c>
      <c r="D1" t="s">
        <v>104</v>
      </c>
      <c r="E1" t="s">
        <v>105</v>
      </c>
      <c r="F1" t="s">
        <v>2</v>
      </c>
      <c r="G1" t="s">
        <v>106</v>
      </c>
      <c r="H1" s="16" t="s">
        <v>107</v>
      </c>
      <c r="I1" t="s">
        <v>108</v>
      </c>
      <c r="J1" t="s">
        <v>109</v>
      </c>
      <c r="K1" s="11" t="s">
        <v>110</v>
      </c>
      <c r="L1" s="13" t="s">
        <v>111</v>
      </c>
      <c r="M1" t="s">
        <v>4</v>
      </c>
      <c r="N1" t="s">
        <v>5</v>
      </c>
      <c r="O1" t="s">
        <v>112</v>
      </c>
    </row>
    <row r="2" spans="1:12" ht="15.75">
      <c r="A2">
        <v>1</v>
      </c>
      <c r="B2">
        <v>2</v>
      </c>
      <c r="C2" t="s">
        <v>90</v>
      </c>
      <c r="D2" t="s">
        <v>82</v>
      </c>
      <c r="E2" t="s">
        <v>86</v>
      </c>
      <c r="F2" t="s">
        <v>96</v>
      </c>
      <c r="G2" s="1">
        <v>0.4375</v>
      </c>
      <c r="H2" s="16">
        <v>99</v>
      </c>
      <c r="I2" t="s">
        <v>88</v>
      </c>
      <c r="J2">
        <f>AVERAGE(J11)</f>
        <v>56</v>
      </c>
      <c r="K2" s="11">
        <v>9</v>
      </c>
      <c r="L2" s="14">
        <v>0.18</v>
      </c>
    </row>
    <row r="3" spans="1:12" ht="15.75">
      <c r="A3">
        <v>1</v>
      </c>
      <c r="B3">
        <v>23</v>
      </c>
      <c r="C3" t="s">
        <v>14</v>
      </c>
      <c r="D3" t="s">
        <v>82</v>
      </c>
      <c r="E3" t="s">
        <v>86</v>
      </c>
      <c r="F3" t="s">
        <v>113</v>
      </c>
      <c r="G3" s="1">
        <v>0.43194444444444446</v>
      </c>
      <c r="H3" s="16">
        <v>80</v>
      </c>
      <c r="I3" t="s">
        <v>88</v>
      </c>
      <c r="J3">
        <v>49</v>
      </c>
      <c r="K3" s="11">
        <v>5</v>
      </c>
      <c r="L3" s="14">
        <v>0.102</v>
      </c>
    </row>
    <row r="4" spans="1:13" ht="15.75">
      <c r="A4">
        <v>2</v>
      </c>
      <c r="B4">
        <v>1</v>
      </c>
      <c r="C4" t="s">
        <v>6</v>
      </c>
      <c r="D4" t="s">
        <v>7</v>
      </c>
      <c r="E4" t="s">
        <v>8</v>
      </c>
      <c r="F4" t="s">
        <v>96</v>
      </c>
      <c r="G4" s="1">
        <v>0.4902777777777778</v>
      </c>
      <c r="H4" s="16">
        <v>358</v>
      </c>
      <c r="I4" t="s">
        <v>20</v>
      </c>
      <c r="J4">
        <v>39</v>
      </c>
      <c r="K4" s="11">
        <v>0</v>
      </c>
      <c r="L4" s="14">
        <v>0</v>
      </c>
      <c r="M4" t="s">
        <v>9</v>
      </c>
    </row>
    <row r="5" spans="1:15" ht="15.75">
      <c r="A5">
        <v>2</v>
      </c>
      <c r="B5">
        <v>28</v>
      </c>
      <c r="C5" t="s">
        <v>14</v>
      </c>
      <c r="D5" t="s">
        <v>36</v>
      </c>
      <c r="E5" t="s">
        <v>66</v>
      </c>
      <c r="F5" t="s">
        <v>96</v>
      </c>
      <c r="G5" s="1">
        <v>0.40208333333333335</v>
      </c>
      <c r="H5" s="16">
        <v>58</v>
      </c>
      <c r="I5" t="s">
        <v>67</v>
      </c>
      <c r="J5">
        <v>18</v>
      </c>
      <c r="K5" s="11">
        <v>2</v>
      </c>
      <c r="L5" s="14">
        <v>0.111</v>
      </c>
      <c r="O5" t="s">
        <v>70</v>
      </c>
    </row>
    <row r="6" spans="1:13" ht="15.75">
      <c r="A6">
        <v>5</v>
      </c>
      <c r="B6">
        <v>25</v>
      </c>
      <c r="C6" t="s">
        <v>14</v>
      </c>
      <c r="D6" t="s">
        <v>19</v>
      </c>
      <c r="E6" t="s">
        <v>21</v>
      </c>
      <c r="F6" t="s">
        <v>96</v>
      </c>
      <c r="G6" s="1">
        <v>0.4472222222222222</v>
      </c>
      <c r="H6" s="16">
        <v>182</v>
      </c>
      <c r="I6" t="s">
        <v>32</v>
      </c>
      <c r="J6">
        <v>53</v>
      </c>
      <c r="K6" s="11">
        <v>5</v>
      </c>
      <c r="L6" s="14">
        <v>0.107</v>
      </c>
      <c r="M6" t="s">
        <v>26</v>
      </c>
    </row>
    <row r="7" spans="1:13" ht="15.75">
      <c r="A7">
        <v>5</v>
      </c>
      <c r="B7">
        <v>5</v>
      </c>
      <c r="C7" t="s">
        <v>6</v>
      </c>
      <c r="D7" t="s">
        <v>38</v>
      </c>
      <c r="E7" t="s">
        <v>32</v>
      </c>
      <c r="F7" t="s">
        <v>114</v>
      </c>
      <c r="G7" s="1">
        <v>0.41944444444444445</v>
      </c>
      <c r="H7" s="16">
        <v>46</v>
      </c>
      <c r="I7" t="s">
        <v>36</v>
      </c>
      <c r="J7">
        <v>37</v>
      </c>
      <c r="K7" s="11">
        <v>1</v>
      </c>
      <c r="L7" s="14">
        <v>0.02</v>
      </c>
      <c r="M7" t="s">
        <v>43</v>
      </c>
    </row>
    <row r="8" spans="1:13" ht="15.75">
      <c r="A8">
        <v>6</v>
      </c>
      <c r="B8">
        <v>12</v>
      </c>
      <c r="C8" t="s">
        <v>11</v>
      </c>
      <c r="D8" t="s">
        <v>19</v>
      </c>
      <c r="E8" t="s">
        <v>21</v>
      </c>
      <c r="F8" t="s">
        <v>96</v>
      </c>
      <c r="G8" s="1">
        <v>0.42430555555555555</v>
      </c>
      <c r="H8" s="16">
        <v>75</v>
      </c>
      <c r="I8" t="s">
        <v>32</v>
      </c>
      <c r="J8">
        <v>73</v>
      </c>
      <c r="K8" s="11">
        <v>7</v>
      </c>
      <c r="L8" s="14">
        <v>0.0958</v>
      </c>
      <c r="M8" t="s">
        <v>23</v>
      </c>
    </row>
    <row r="9" spans="1:12" ht="15.75">
      <c r="A9">
        <v>6</v>
      </c>
      <c r="B9">
        <v>24</v>
      </c>
      <c r="C9" t="s">
        <v>11</v>
      </c>
      <c r="D9" t="s">
        <v>65</v>
      </c>
      <c r="E9" t="s">
        <v>75</v>
      </c>
      <c r="F9" t="s">
        <v>96</v>
      </c>
      <c r="G9" s="1">
        <v>0.45555555555555555</v>
      </c>
      <c r="H9" s="16">
        <v>74</v>
      </c>
      <c r="I9" t="s">
        <v>70</v>
      </c>
      <c r="J9">
        <v>76</v>
      </c>
      <c r="K9" s="11">
        <v>4</v>
      </c>
      <c r="L9" s="14">
        <v>0.0526</v>
      </c>
    </row>
    <row r="10" spans="1:14" ht="15.75">
      <c r="A10">
        <v>6</v>
      </c>
      <c r="B10">
        <v>12</v>
      </c>
      <c r="C10" t="s">
        <v>14</v>
      </c>
      <c r="D10" t="s">
        <v>19</v>
      </c>
      <c r="E10" t="s">
        <v>21</v>
      </c>
      <c r="F10" t="s">
        <v>34</v>
      </c>
      <c r="G10" s="1">
        <v>0.4284722222222222</v>
      </c>
      <c r="H10" s="16">
        <v>347</v>
      </c>
      <c r="I10" t="s">
        <v>32</v>
      </c>
      <c r="J10">
        <v>65</v>
      </c>
      <c r="K10" s="11">
        <v>18</v>
      </c>
      <c r="L10" s="14">
        <v>0.276</v>
      </c>
      <c r="M10" t="s">
        <v>23</v>
      </c>
      <c r="N10" t="s">
        <v>29</v>
      </c>
    </row>
    <row r="11" spans="1:12" ht="15.75">
      <c r="A11">
        <v>7</v>
      </c>
      <c r="B11">
        <v>39</v>
      </c>
      <c r="C11" t="s">
        <v>13</v>
      </c>
      <c r="D11" t="s">
        <v>66</v>
      </c>
      <c r="E11" t="s">
        <v>76</v>
      </c>
      <c r="F11" t="s">
        <v>96</v>
      </c>
      <c r="G11" s="1">
        <v>0.4597222222222222</v>
      </c>
      <c r="H11" s="16">
        <v>109</v>
      </c>
      <c r="I11" t="s">
        <v>80</v>
      </c>
      <c r="J11">
        <v>56</v>
      </c>
      <c r="K11" s="11">
        <v>2</v>
      </c>
      <c r="L11" s="14">
        <v>0.0357</v>
      </c>
    </row>
    <row r="12" spans="1:15" ht="15.75">
      <c r="A12">
        <v>7</v>
      </c>
      <c r="B12">
        <v>35</v>
      </c>
      <c r="C12" t="s">
        <v>14</v>
      </c>
      <c r="D12" t="s">
        <v>38</v>
      </c>
      <c r="E12" t="s">
        <v>32</v>
      </c>
      <c r="F12" t="s">
        <v>114</v>
      </c>
      <c r="G12" s="1">
        <v>0.41111111111111115</v>
      </c>
      <c r="H12" s="16">
        <v>151</v>
      </c>
      <c r="I12" t="s">
        <v>36</v>
      </c>
      <c r="J12">
        <v>49</v>
      </c>
      <c r="K12" s="11">
        <v>4</v>
      </c>
      <c r="L12" s="14">
        <v>0.0816</v>
      </c>
      <c r="M12" t="s">
        <v>42</v>
      </c>
      <c r="O12" t="s">
        <v>70</v>
      </c>
    </row>
    <row r="13" spans="1:13" ht="15.75">
      <c r="A13">
        <v>7</v>
      </c>
      <c r="B13">
        <v>23</v>
      </c>
      <c r="C13" t="s">
        <v>11</v>
      </c>
      <c r="D13" t="s">
        <v>19</v>
      </c>
      <c r="E13" t="s">
        <v>21</v>
      </c>
      <c r="F13" s="3" t="s">
        <v>99</v>
      </c>
      <c r="G13" s="1">
        <v>0.4798611111111111</v>
      </c>
      <c r="H13" s="16">
        <v>6</v>
      </c>
      <c r="I13" t="s">
        <v>32</v>
      </c>
      <c r="J13">
        <v>47</v>
      </c>
      <c r="K13" s="11">
        <v>0</v>
      </c>
      <c r="L13" s="14">
        <v>0</v>
      </c>
      <c r="M13" t="s">
        <v>31</v>
      </c>
    </row>
    <row r="14" spans="1:12" ht="15.75">
      <c r="A14">
        <v>8</v>
      </c>
      <c r="B14">
        <v>38</v>
      </c>
      <c r="C14" t="s">
        <v>44</v>
      </c>
      <c r="D14" t="s">
        <v>70</v>
      </c>
      <c r="E14" t="s">
        <v>76</v>
      </c>
      <c r="F14" t="s">
        <v>33</v>
      </c>
      <c r="G14" s="1">
        <v>0.4590277777777778</v>
      </c>
      <c r="H14" s="16">
        <v>186</v>
      </c>
      <c r="I14" t="s">
        <v>80</v>
      </c>
      <c r="J14">
        <v>33</v>
      </c>
      <c r="K14" s="11">
        <v>2</v>
      </c>
      <c r="L14" s="14">
        <v>0.0606</v>
      </c>
    </row>
    <row r="15" spans="1:13" ht="15.75">
      <c r="A15">
        <v>8</v>
      </c>
      <c r="B15">
        <v>39</v>
      </c>
      <c r="C15" t="s">
        <v>18</v>
      </c>
      <c r="D15" t="s">
        <v>19</v>
      </c>
      <c r="E15" t="s">
        <v>21</v>
      </c>
      <c r="F15" t="s">
        <v>102</v>
      </c>
      <c r="G15" s="1">
        <v>0.4583333333333333</v>
      </c>
      <c r="H15" s="16">
        <v>195</v>
      </c>
      <c r="I15" s="2" t="s">
        <v>32</v>
      </c>
      <c r="J15">
        <v>27</v>
      </c>
      <c r="K15" s="11">
        <v>8</v>
      </c>
      <c r="L15" s="14">
        <v>0.296</v>
      </c>
      <c r="M15" t="s">
        <v>28</v>
      </c>
    </row>
    <row r="16" spans="1:13" ht="15.75">
      <c r="A16">
        <v>8</v>
      </c>
      <c r="B16">
        <v>38</v>
      </c>
      <c r="C16" t="s">
        <v>44</v>
      </c>
      <c r="D16" t="s">
        <v>32</v>
      </c>
      <c r="E16" t="s">
        <v>65</v>
      </c>
      <c r="F16" t="s">
        <v>114</v>
      </c>
      <c r="G16" s="1">
        <v>0.39444444444444443</v>
      </c>
      <c r="H16" s="16">
        <v>62</v>
      </c>
      <c r="I16" t="s">
        <v>66</v>
      </c>
      <c r="J16">
        <v>26</v>
      </c>
      <c r="K16" s="11">
        <v>4</v>
      </c>
      <c r="L16" s="14">
        <v>0.153</v>
      </c>
      <c r="M16" t="s">
        <v>73</v>
      </c>
    </row>
    <row r="17" spans="1:13" ht="15.75">
      <c r="A17">
        <v>9</v>
      </c>
      <c r="B17">
        <v>10</v>
      </c>
      <c r="C17" t="s">
        <v>11</v>
      </c>
      <c r="D17" t="s">
        <v>12</v>
      </c>
      <c r="E17" t="s">
        <v>8</v>
      </c>
      <c r="F17" t="s">
        <v>96</v>
      </c>
      <c r="G17" s="1">
        <v>0.4791666666666667</v>
      </c>
      <c r="H17" s="16">
        <v>186</v>
      </c>
      <c r="I17" t="s">
        <v>20</v>
      </c>
      <c r="J17">
        <v>34</v>
      </c>
      <c r="K17" s="11">
        <v>0</v>
      </c>
      <c r="L17" s="14">
        <v>0</v>
      </c>
      <c r="M17" t="s">
        <v>10</v>
      </c>
    </row>
    <row r="18" spans="1:13" ht="15.75">
      <c r="A18">
        <v>9</v>
      </c>
      <c r="B18">
        <v>14</v>
      </c>
      <c r="C18" t="s">
        <v>44</v>
      </c>
      <c r="D18" t="s">
        <v>38</v>
      </c>
      <c r="E18" t="s">
        <v>32</v>
      </c>
      <c r="F18" t="s">
        <v>114</v>
      </c>
      <c r="G18" s="1">
        <v>0.4284722222222222</v>
      </c>
      <c r="H18" s="16">
        <v>132</v>
      </c>
      <c r="I18" t="s">
        <v>36</v>
      </c>
      <c r="J18">
        <v>56</v>
      </c>
      <c r="K18" s="11">
        <v>2</v>
      </c>
      <c r="L18" s="14">
        <v>0.03</v>
      </c>
      <c r="M18" t="s">
        <v>45</v>
      </c>
    </row>
    <row r="19" spans="1:12" ht="15.75">
      <c r="A19">
        <v>10</v>
      </c>
      <c r="B19">
        <v>37</v>
      </c>
      <c r="C19" t="s">
        <v>6</v>
      </c>
      <c r="D19" t="s">
        <v>91</v>
      </c>
      <c r="E19" t="s">
        <v>83</v>
      </c>
      <c r="F19" t="s">
        <v>33</v>
      </c>
      <c r="G19" s="1">
        <v>0.42291666666666666</v>
      </c>
      <c r="H19" s="16">
        <v>64</v>
      </c>
      <c r="I19" t="s">
        <v>86</v>
      </c>
      <c r="J19">
        <v>23</v>
      </c>
      <c r="K19" s="11">
        <v>4</v>
      </c>
      <c r="L19" s="14">
        <v>0.173</v>
      </c>
    </row>
    <row r="20" spans="1:14" ht="15.75">
      <c r="A20">
        <v>10</v>
      </c>
      <c r="B20">
        <v>18</v>
      </c>
      <c r="C20" t="s">
        <v>6</v>
      </c>
      <c r="D20" t="s">
        <v>8</v>
      </c>
      <c r="E20" t="s">
        <v>19</v>
      </c>
      <c r="F20" t="s">
        <v>113</v>
      </c>
      <c r="G20" s="1">
        <v>0.4298611111111111</v>
      </c>
      <c r="H20" s="16">
        <v>46</v>
      </c>
      <c r="I20" t="s">
        <v>21</v>
      </c>
      <c r="J20">
        <v>27</v>
      </c>
      <c r="K20" s="11">
        <v>1</v>
      </c>
      <c r="L20" s="14">
        <v>0.037</v>
      </c>
      <c r="M20" t="s">
        <v>22</v>
      </c>
      <c r="N20" t="s">
        <v>27</v>
      </c>
    </row>
    <row r="21" spans="1:12" ht="15.75">
      <c r="A21">
        <v>12</v>
      </c>
      <c r="B21">
        <v>45</v>
      </c>
      <c r="C21" t="s">
        <v>44</v>
      </c>
      <c r="D21" t="s">
        <v>36</v>
      </c>
      <c r="E21" t="s">
        <v>66</v>
      </c>
      <c r="F21" t="s">
        <v>96</v>
      </c>
      <c r="G21" s="1">
        <v>0.3923611111111111</v>
      </c>
      <c r="H21" s="16">
        <v>102</v>
      </c>
      <c r="I21" t="s">
        <v>67</v>
      </c>
      <c r="J21">
        <v>16</v>
      </c>
      <c r="K21" s="11">
        <v>3</v>
      </c>
      <c r="L21" s="14">
        <v>0.1875</v>
      </c>
    </row>
    <row r="22" spans="1:14" ht="15.75">
      <c r="A22" s="3">
        <v>13</v>
      </c>
      <c r="B22" s="3">
        <v>8</v>
      </c>
      <c r="C22" s="3" t="s">
        <v>14</v>
      </c>
      <c r="D22" s="3" t="s">
        <v>35</v>
      </c>
      <c r="E22" s="3" t="s">
        <v>32</v>
      </c>
      <c r="F22" s="3" t="s">
        <v>33</v>
      </c>
      <c r="G22" s="4">
        <v>0.3854166666666667</v>
      </c>
      <c r="H22" s="16">
        <v>249</v>
      </c>
      <c r="I22" s="3" t="s">
        <v>36</v>
      </c>
      <c r="J22" s="3">
        <v>48</v>
      </c>
      <c r="K22" s="12">
        <v>2</v>
      </c>
      <c r="L22" s="15">
        <v>0.0416</v>
      </c>
      <c r="M22" s="3" t="s">
        <v>37</v>
      </c>
      <c r="N22" s="3"/>
    </row>
    <row r="23" spans="1:13" ht="15.75">
      <c r="A23">
        <v>13</v>
      </c>
      <c r="B23">
        <v>43</v>
      </c>
      <c r="C23" t="s">
        <v>14</v>
      </c>
      <c r="D23" t="s">
        <v>38</v>
      </c>
      <c r="E23" t="s">
        <v>32</v>
      </c>
      <c r="F23" t="s">
        <v>97</v>
      </c>
      <c r="G23" s="1">
        <v>0.38958333333333334</v>
      </c>
      <c r="H23" s="16">
        <v>201</v>
      </c>
      <c r="I23" t="s">
        <v>36</v>
      </c>
      <c r="J23">
        <v>49</v>
      </c>
      <c r="K23" s="11">
        <v>2</v>
      </c>
      <c r="L23" s="14">
        <v>0.0408</v>
      </c>
      <c r="M23" t="s">
        <v>40</v>
      </c>
    </row>
    <row r="24" spans="1:13" ht="15.75">
      <c r="A24">
        <v>13</v>
      </c>
      <c r="B24">
        <v>43</v>
      </c>
      <c r="C24" t="s">
        <v>13</v>
      </c>
      <c r="D24" t="s">
        <v>32</v>
      </c>
      <c r="E24" t="s">
        <v>65</v>
      </c>
      <c r="F24" t="s">
        <v>97</v>
      </c>
      <c r="G24" s="1">
        <v>0.3652777777777778</v>
      </c>
      <c r="H24" s="16">
        <v>46</v>
      </c>
      <c r="I24" t="s">
        <v>66</v>
      </c>
      <c r="J24">
        <v>41</v>
      </c>
      <c r="K24" s="11">
        <v>4</v>
      </c>
      <c r="L24" s="14">
        <v>0.097</v>
      </c>
      <c r="M24" t="s">
        <v>69</v>
      </c>
    </row>
    <row r="25" spans="1:12" ht="15.75">
      <c r="A25">
        <v>13</v>
      </c>
      <c r="B25">
        <v>43</v>
      </c>
      <c r="C25" t="s">
        <v>11</v>
      </c>
      <c r="D25" t="s">
        <v>65</v>
      </c>
      <c r="E25" t="s">
        <v>82</v>
      </c>
      <c r="F25" t="s">
        <v>114</v>
      </c>
      <c r="G25" s="1">
        <v>0.4465277777777778</v>
      </c>
      <c r="H25" s="16">
        <v>37</v>
      </c>
      <c r="I25" t="s">
        <v>80</v>
      </c>
      <c r="J25">
        <v>73</v>
      </c>
      <c r="K25" s="11">
        <v>3</v>
      </c>
      <c r="L25" s="14">
        <v>0.041</v>
      </c>
    </row>
    <row r="26" spans="1:12" ht="15.75">
      <c r="A26">
        <v>13</v>
      </c>
      <c r="B26">
        <v>44</v>
      </c>
      <c r="C26" t="s">
        <v>87</v>
      </c>
      <c r="D26" t="s">
        <v>82</v>
      </c>
      <c r="E26" t="s">
        <v>86</v>
      </c>
      <c r="F26" s="3" t="s">
        <v>99</v>
      </c>
      <c r="G26" s="1">
        <v>0.40902777777777777</v>
      </c>
      <c r="H26" s="16">
        <v>203</v>
      </c>
      <c r="I26" t="s">
        <v>88</v>
      </c>
      <c r="J26">
        <v>50</v>
      </c>
      <c r="K26" s="11">
        <v>0</v>
      </c>
      <c r="L26" s="14">
        <v>0</v>
      </c>
    </row>
    <row r="27" spans="1:13" ht="15.75">
      <c r="A27">
        <v>15</v>
      </c>
      <c r="B27">
        <v>17</v>
      </c>
      <c r="C27" t="s">
        <v>18</v>
      </c>
      <c r="D27" t="s">
        <v>32</v>
      </c>
      <c r="E27" t="s">
        <v>65</v>
      </c>
      <c r="F27" t="s">
        <v>33</v>
      </c>
      <c r="G27" s="1">
        <v>0.4138888888888889</v>
      </c>
      <c r="H27" s="16">
        <v>514</v>
      </c>
      <c r="I27" t="s">
        <v>66</v>
      </c>
      <c r="J27">
        <v>25</v>
      </c>
      <c r="K27" s="11">
        <v>11</v>
      </c>
      <c r="L27" s="14">
        <v>0.44</v>
      </c>
      <c r="M27" t="s">
        <v>74</v>
      </c>
    </row>
    <row r="28" spans="1:15" ht="15.75">
      <c r="A28">
        <v>16</v>
      </c>
      <c r="B28">
        <v>32</v>
      </c>
      <c r="C28" t="s">
        <v>6</v>
      </c>
      <c r="D28" t="s">
        <v>32</v>
      </c>
      <c r="E28" t="s">
        <v>65</v>
      </c>
      <c r="F28" t="s">
        <v>33</v>
      </c>
      <c r="G28" s="1">
        <v>0.3736111111111111</v>
      </c>
      <c r="H28" s="16">
        <v>254</v>
      </c>
      <c r="I28" t="s">
        <v>66</v>
      </c>
      <c r="J28">
        <v>26</v>
      </c>
      <c r="K28" s="11">
        <v>2</v>
      </c>
      <c r="L28" s="14">
        <v>0.076</v>
      </c>
      <c r="M28" t="s">
        <v>71</v>
      </c>
      <c r="O28" t="s">
        <v>70</v>
      </c>
    </row>
    <row r="29" spans="1:12" ht="15.75">
      <c r="A29">
        <v>17</v>
      </c>
      <c r="B29">
        <v>27</v>
      </c>
      <c r="C29" t="s">
        <v>11</v>
      </c>
      <c r="D29" t="s">
        <v>65</v>
      </c>
      <c r="E29" t="s">
        <v>75</v>
      </c>
      <c r="F29" t="s">
        <v>96</v>
      </c>
      <c r="G29" s="1">
        <v>0.4597222222222222</v>
      </c>
      <c r="H29" s="16">
        <v>55</v>
      </c>
      <c r="I29" t="s">
        <v>70</v>
      </c>
      <c r="J29">
        <v>43</v>
      </c>
      <c r="K29" s="11">
        <v>2</v>
      </c>
      <c r="L29" s="14">
        <v>0.0465</v>
      </c>
    </row>
    <row r="30" spans="1:12" ht="15.75">
      <c r="A30">
        <v>17</v>
      </c>
      <c r="B30">
        <v>15</v>
      </c>
      <c r="C30" t="s">
        <v>6</v>
      </c>
      <c r="D30" t="s">
        <v>36</v>
      </c>
      <c r="E30" t="s">
        <v>66</v>
      </c>
      <c r="F30" t="s">
        <v>33</v>
      </c>
      <c r="G30" s="1">
        <v>0.41250000000000003</v>
      </c>
      <c r="H30" s="16">
        <v>64</v>
      </c>
      <c r="I30" t="s">
        <v>67</v>
      </c>
      <c r="J30">
        <v>7</v>
      </c>
      <c r="K30" s="11">
        <v>0</v>
      </c>
      <c r="L30" s="14">
        <v>0</v>
      </c>
    </row>
    <row r="31" spans="1:12" ht="15.75">
      <c r="A31">
        <v>17</v>
      </c>
      <c r="B31">
        <v>18</v>
      </c>
      <c r="C31" t="s">
        <v>16</v>
      </c>
      <c r="D31" t="s">
        <v>84</v>
      </c>
      <c r="E31" t="s">
        <v>93</v>
      </c>
      <c r="F31" t="s">
        <v>97</v>
      </c>
      <c r="G31" s="1">
        <v>0.44097222222222227</v>
      </c>
      <c r="H31" s="16">
        <v>82</v>
      </c>
      <c r="I31" t="s">
        <v>95</v>
      </c>
      <c r="J31">
        <v>45</v>
      </c>
      <c r="K31" s="11">
        <v>2</v>
      </c>
      <c r="L31" s="14">
        <v>0.44</v>
      </c>
    </row>
    <row r="32" spans="1:13" ht="15.75">
      <c r="A32">
        <v>17</v>
      </c>
      <c r="B32">
        <v>45</v>
      </c>
      <c r="C32" t="s">
        <v>13</v>
      </c>
      <c r="D32" t="s">
        <v>38</v>
      </c>
      <c r="E32" t="s">
        <v>32</v>
      </c>
      <c r="F32" t="s">
        <v>114</v>
      </c>
      <c r="G32" s="1">
        <v>0.4069444444444445</v>
      </c>
      <c r="H32" s="16">
        <v>84</v>
      </c>
      <c r="I32" t="s">
        <v>36</v>
      </c>
      <c r="J32">
        <v>46</v>
      </c>
      <c r="K32" s="11">
        <v>4</v>
      </c>
      <c r="L32" s="14">
        <v>0.08</v>
      </c>
      <c r="M32" t="s">
        <v>41</v>
      </c>
    </row>
    <row r="33" spans="1:13" ht="15.75">
      <c r="A33">
        <v>18</v>
      </c>
      <c r="B33">
        <v>14</v>
      </c>
      <c r="C33" t="s">
        <v>11</v>
      </c>
      <c r="D33" t="s">
        <v>32</v>
      </c>
      <c r="E33" t="s">
        <v>65</v>
      </c>
      <c r="F33" t="s">
        <v>33</v>
      </c>
      <c r="G33" s="1">
        <v>0.38958333333333334</v>
      </c>
      <c r="H33" s="16">
        <v>262</v>
      </c>
      <c r="I33" t="s">
        <v>66</v>
      </c>
      <c r="J33">
        <v>32</v>
      </c>
      <c r="K33" s="11">
        <v>4</v>
      </c>
      <c r="L33" s="14">
        <v>0.125</v>
      </c>
      <c r="M33" t="s">
        <v>72</v>
      </c>
    </row>
    <row r="34" spans="1:12" ht="15.75">
      <c r="A34">
        <v>18</v>
      </c>
      <c r="B34">
        <v>24</v>
      </c>
      <c r="C34" t="s">
        <v>44</v>
      </c>
      <c r="D34" t="s">
        <v>65</v>
      </c>
      <c r="E34" t="s">
        <v>75</v>
      </c>
      <c r="F34" t="s">
        <v>33</v>
      </c>
      <c r="G34" s="1">
        <v>0.4673611111111111</v>
      </c>
      <c r="H34" s="16">
        <v>11</v>
      </c>
      <c r="I34" t="s">
        <v>70</v>
      </c>
      <c r="J34">
        <v>37</v>
      </c>
      <c r="K34" s="11">
        <v>19</v>
      </c>
      <c r="L34" s="14">
        <v>0.513</v>
      </c>
    </row>
    <row r="35" spans="1:14" ht="15.75">
      <c r="A35">
        <v>21</v>
      </c>
      <c r="B35">
        <v>38</v>
      </c>
      <c r="C35" t="s">
        <v>11</v>
      </c>
      <c r="D35" t="s">
        <v>70</v>
      </c>
      <c r="E35" t="s">
        <v>80</v>
      </c>
      <c r="F35" t="s">
        <v>33</v>
      </c>
      <c r="G35" s="1">
        <v>0.42291666666666666</v>
      </c>
      <c r="H35" s="16">
        <v>202</v>
      </c>
      <c r="I35" t="s">
        <v>85</v>
      </c>
      <c r="J35">
        <v>20</v>
      </c>
      <c r="K35" s="11">
        <v>10</v>
      </c>
      <c r="L35" s="14">
        <v>0.5</v>
      </c>
      <c r="N35" t="s">
        <v>81</v>
      </c>
    </row>
    <row r="36" spans="1:12" ht="15.75">
      <c r="A36">
        <v>21</v>
      </c>
      <c r="B36">
        <v>36</v>
      </c>
      <c r="C36" t="s">
        <v>14</v>
      </c>
      <c r="D36" t="s">
        <v>82</v>
      </c>
      <c r="E36" t="s">
        <v>83</v>
      </c>
      <c r="F36" t="s">
        <v>33</v>
      </c>
      <c r="G36" s="1">
        <v>0.4708333333333334</v>
      </c>
      <c r="H36" s="16">
        <v>350</v>
      </c>
      <c r="I36" t="s">
        <v>86</v>
      </c>
      <c r="J36">
        <v>66</v>
      </c>
      <c r="K36" s="11">
        <v>3</v>
      </c>
      <c r="L36" s="14">
        <v>0.0454</v>
      </c>
    </row>
    <row r="37" spans="1:12" ht="15.75">
      <c r="A37">
        <v>21</v>
      </c>
      <c r="B37">
        <v>38</v>
      </c>
      <c r="C37" t="s">
        <v>11</v>
      </c>
      <c r="D37" t="s">
        <v>36</v>
      </c>
      <c r="E37" t="s">
        <v>66</v>
      </c>
      <c r="F37" t="s">
        <v>97</v>
      </c>
      <c r="G37" s="1">
        <v>0.3513888888888889</v>
      </c>
      <c r="H37" s="16">
        <v>10</v>
      </c>
      <c r="I37" t="s">
        <v>67</v>
      </c>
      <c r="J37">
        <v>30</v>
      </c>
      <c r="K37" s="11">
        <v>1</v>
      </c>
      <c r="L37" s="14">
        <v>0.033</v>
      </c>
    </row>
    <row r="38" spans="1:12" ht="15.75">
      <c r="A38">
        <v>21</v>
      </c>
      <c r="B38">
        <v>21</v>
      </c>
      <c r="C38" t="s">
        <v>14</v>
      </c>
      <c r="D38" t="s">
        <v>66</v>
      </c>
      <c r="E38" t="s">
        <v>75</v>
      </c>
      <c r="F38" t="s">
        <v>114</v>
      </c>
      <c r="G38" s="1">
        <v>0.4993055555555555</v>
      </c>
      <c r="H38" s="16">
        <v>82</v>
      </c>
      <c r="I38" t="s">
        <v>70</v>
      </c>
      <c r="J38">
        <v>17</v>
      </c>
      <c r="K38" s="11">
        <v>1</v>
      </c>
      <c r="L38" s="14">
        <v>0.0588</v>
      </c>
    </row>
    <row r="39" spans="1:12" ht="15.75">
      <c r="A39">
        <v>23</v>
      </c>
      <c r="B39">
        <v>5</v>
      </c>
      <c r="C39" t="s">
        <v>16</v>
      </c>
      <c r="D39" t="s">
        <v>67</v>
      </c>
      <c r="E39" t="s">
        <v>70</v>
      </c>
      <c r="F39" t="s">
        <v>33</v>
      </c>
      <c r="G39" s="1">
        <v>0.37152777777777773</v>
      </c>
      <c r="H39" s="16">
        <v>709</v>
      </c>
      <c r="I39" t="s">
        <v>76</v>
      </c>
      <c r="J39">
        <v>29</v>
      </c>
      <c r="K39" s="11">
        <v>1</v>
      </c>
      <c r="L39" s="14">
        <v>0.0344</v>
      </c>
    </row>
    <row r="40" spans="1:13" ht="15.75">
      <c r="A40">
        <v>46</v>
      </c>
      <c r="B40">
        <v>14</v>
      </c>
      <c r="C40" t="s">
        <v>18</v>
      </c>
      <c r="D40" t="s">
        <v>38</v>
      </c>
      <c r="E40" t="s">
        <v>32</v>
      </c>
      <c r="F40" t="s">
        <v>33</v>
      </c>
      <c r="G40" s="1">
        <v>0.4479166666666667</v>
      </c>
      <c r="H40" s="16">
        <v>259</v>
      </c>
      <c r="I40" t="s">
        <v>36</v>
      </c>
      <c r="J40">
        <v>39</v>
      </c>
      <c r="K40" s="11">
        <v>7</v>
      </c>
      <c r="L40" s="14">
        <v>0.17</v>
      </c>
      <c r="M40" t="s">
        <v>46</v>
      </c>
    </row>
    <row r="41" spans="1:12" ht="15.75">
      <c r="A41">
        <v>48</v>
      </c>
      <c r="B41">
        <v>13</v>
      </c>
      <c r="C41" t="s">
        <v>13</v>
      </c>
      <c r="D41" t="s">
        <v>83</v>
      </c>
      <c r="E41" t="s">
        <v>93</v>
      </c>
      <c r="F41" t="s">
        <v>94</v>
      </c>
      <c r="G41" s="1">
        <v>0.45694444444444443</v>
      </c>
      <c r="H41" s="16">
        <v>39</v>
      </c>
      <c r="I41" t="s">
        <v>95</v>
      </c>
      <c r="J41">
        <v>63</v>
      </c>
      <c r="K41" s="11">
        <v>7</v>
      </c>
      <c r="L41" s="14">
        <v>0.111</v>
      </c>
    </row>
    <row r="42" spans="1:12" ht="15.75">
      <c r="A42">
        <v>61</v>
      </c>
      <c r="B42">
        <v>14</v>
      </c>
      <c r="C42" t="s">
        <v>18</v>
      </c>
      <c r="D42" t="s">
        <v>82</v>
      </c>
      <c r="E42" t="s">
        <v>86</v>
      </c>
      <c r="F42" t="s">
        <v>102</v>
      </c>
      <c r="G42" s="1">
        <v>0.4465277777777778</v>
      </c>
      <c r="H42" s="16">
        <v>285</v>
      </c>
      <c r="I42" t="s">
        <v>88</v>
      </c>
      <c r="J42">
        <v>54</v>
      </c>
      <c r="K42" s="11">
        <v>4</v>
      </c>
      <c r="L42" s="14">
        <v>0.074</v>
      </c>
    </row>
    <row r="43" spans="1:12" ht="15.75">
      <c r="A43">
        <v>69</v>
      </c>
      <c r="B43">
        <v>50</v>
      </c>
      <c r="C43" t="s">
        <v>18</v>
      </c>
      <c r="D43" t="s">
        <v>75</v>
      </c>
      <c r="E43" t="s">
        <v>76</v>
      </c>
      <c r="F43" t="s">
        <v>78</v>
      </c>
      <c r="G43" s="1">
        <v>0.42083333333333334</v>
      </c>
      <c r="H43" s="16">
        <v>22</v>
      </c>
      <c r="I43" t="s">
        <v>80</v>
      </c>
      <c r="J43">
        <v>20</v>
      </c>
      <c r="K43" s="11">
        <v>0</v>
      </c>
      <c r="L43" s="14">
        <v>0</v>
      </c>
    </row>
    <row r="44" spans="1:14" ht="15.75">
      <c r="A44">
        <v>72</v>
      </c>
      <c r="B44">
        <v>9</v>
      </c>
      <c r="C44" t="s">
        <v>11</v>
      </c>
      <c r="D44" t="s">
        <v>19</v>
      </c>
      <c r="E44" t="s">
        <v>21</v>
      </c>
      <c r="F44" t="s">
        <v>33</v>
      </c>
      <c r="G44" s="1">
        <v>0.47430555555555554</v>
      </c>
      <c r="H44" s="16">
        <v>336</v>
      </c>
      <c r="I44" t="s">
        <v>32</v>
      </c>
      <c r="J44">
        <v>51</v>
      </c>
      <c r="K44" s="11">
        <v>10</v>
      </c>
      <c r="L44" s="14">
        <v>0.196</v>
      </c>
      <c r="M44" t="s">
        <v>25</v>
      </c>
      <c r="N44" t="s">
        <v>30</v>
      </c>
    </row>
    <row r="45" spans="1:12" ht="15.75">
      <c r="A45">
        <v>75</v>
      </c>
      <c r="B45">
        <v>18</v>
      </c>
      <c r="C45" t="s">
        <v>14</v>
      </c>
      <c r="D45" t="s">
        <v>91</v>
      </c>
      <c r="E45" t="s">
        <v>89</v>
      </c>
      <c r="F45" t="s">
        <v>98</v>
      </c>
      <c r="G45" s="1">
        <v>0.42291666666666666</v>
      </c>
      <c r="H45" s="16">
        <v>64</v>
      </c>
      <c r="I45" t="s">
        <v>92</v>
      </c>
      <c r="J45">
        <v>53</v>
      </c>
      <c r="K45" s="11">
        <v>1</v>
      </c>
      <c r="L45" s="14">
        <v>0.0188</v>
      </c>
    </row>
    <row r="46" spans="1:15" ht="15.75">
      <c r="A46">
        <v>75</v>
      </c>
      <c r="B46">
        <v>48</v>
      </c>
      <c r="C46" t="s">
        <v>11</v>
      </c>
      <c r="D46" t="s">
        <v>67</v>
      </c>
      <c r="E46" t="s">
        <v>70</v>
      </c>
      <c r="F46" t="s">
        <v>79</v>
      </c>
      <c r="G46" s="1">
        <v>0.3590277777777778</v>
      </c>
      <c r="H46" s="16">
        <v>236</v>
      </c>
      <c r="I46" t="s">
        <v>76</v>
      </c>
      <c r="J46">
        <v>56</v>
      </c>
      <c r="K46" s="11">
        <v>0</v>
      </c>
      <c r="L46" s="14">
        <v>0</v>
      </c>
      <c r="O46" t="s">
        <v>70</v>
      </c>
    </row>
    <row r="47" spans="1:12" ht="15.75">
      <c r="A47">
        <v>75</v>
      </c>
      <c r="B47">
        <v>44</v>
      </c>
      <c r="C47" t="s">
        <v>13</v>
      </c>
      <c r="D47" t="s">
        <v>70</v>
      </c>
      <c r="E47" t="s">
        <v>80</v>
      </c>
      <c r="F47" s="3" t="s">
        <v>99</v>
      </c>
      <c r="G47" s="1">
        <v>0.4444444444444444</v>
      </c>
      <c r="H47" s="16">
        <v>5</v>
      </c>
      <c r="I47" t="s">
        <v>85</v>
      </c>
      <c r="J47">
        <v>20</v>
      </c>
      <c r="K47" s="11">
        <v>0</v>
      </c>
      <c r="L47" s="14">
        <v>0</v>
      </c>
    </row>
    <row r="48" spans="1:12" ht="15.75">
      <c r="A48">
        <v>14200</v>
      </c>
      <c r="B48" t="s">
        <v>15</v>
      </c>
      <c r="C48" t="s">
        <v>6</v>
      </c>
      <c r="D48" t="s">
        <v>82</v>
      </c>
      <c r="E48" t="s">
        <v>83</v>
      </c>
      <c r="F48" t="s">
        <v>114</v>
      </c>
      <c r="G48" s="1">
        <v>0.4847222222222222</v>
      </c>
      <c r="H48" s="16">
        <v>113</v>
      </c>
      <c r="I48" t="s">
        <v>84</v>
      </c>
      <c r="J48">
        <v>59</v>
      </c>
      <c r="K48" s="11">
        <v>0</v>
      </c>
      <c r="L48" s="14">
        <v>0</v>
      </c>
    </row>
    <row r="49" spans="1:13" ht="15.75">
      <c r="A49">
        <v>18014</v>
      </c>
      <c r="B49" t="s">
        <v>17</v>
      </c>
      <c r="C49" t="s">
        <v>14</v>
      </c>
      <c r="D49" t="s">
        <v>19</v>
      </c>
      <c r="E49" t="s">
        <v>21</v>
      </c>
      <c r="F49" t="s">
        <v>96</v>
      </c>
      <c r="G49" s="1">
        <v>0.5069444444444444</v>
      </c>
      <c r="H49" s="16">
        <v>240</v>
      </c>
      <c r="I49" t="s">
        <v>32</v>
      </c>
      <c r="J49">
        <v>68</v>
      </c>
      <c r="K49" s="11">
        <v>13</v>
      </c>
      <c r="L49" s="14">
        <v>0.19</v>
      </c>
      <c r="M49" t="s">
        <v>24</v>
      </c>
    </row>
    <row r="50" spans="1:13" ht="15.75">
      <c r="A50">
        <v>18021</v>
      </c>
      <c r="B50" t="s">
        <v>15</v>
      </c>
      <c r="C50" t="s">
        <v>13</v>
      </c>
      <c r="D50" t="s">
        <v>32</v>
      </c>
      <c r="E50" t="s">
        <v>65</v>
      </c>
      <c r="F50" t="s">
        <v>34</v>
      </c>
      <c r="G50" s="1">
        <v>0.34722222222222227</v>
      </c>
      <c r="H50" s="16">
        <v>293</v>
      </c>
      <c r="I50" t="s">
        <v>66</v>
      </c>
      <c r="J50">
        <v>38</v>
      </c>
      <c r="K50" s="11">
        <v>1</v>
      </c>
      <c r="L50" s="14">
        <v>0.026</v>
      </c>
      <c r="M50" t="s">
        <v>68</v>
      </c>
    </row>
  </sheetData>
  <autoFilter ref="A1:O50">
    <sortState ref="A2:O50">
      <sortCondition sortBy="value" ref="A2:A50"/>
    </sortState>
  </autoFilter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25" zoomScaleNormal="125" zoomScalePageLayoutView="125" workbookViewId="0" topLeftCell="A1">
      <selection activeCell="L9" sqref="L9"/>
    </sheetView>
  </sheetViews>
  <sheetFormatPr defaultColWidth="11.00390625" defaultRowHeight="15.75"/>
  <cols>
    <col min="6" max="6" width="12.375" style="0" customWidth="1"/>
  </cols>
  <sheetData>
    <row r="1" spans="1:13" ht="15.75">
      <c r="A1" t="s">
        <v>47</v>
      </c>
      <c r="B1" t="s">
        <v>48</v>
      </c>
      <c r="C1" t="s">
        <v>49</v>
      </c>
      <c r="D1" t="s">
        <v>59</v>
      </c>
      <c r="E1" t="s">
        <v>3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</row>
    <row r="2" spans="1:12" ht="15.75">
      <c r="A2">
        <v>16163</v>
      </c>
      <c r="B2" t="s">
        <v>15</v>
      </c>
      <c r="C2" t="s">
        <v>16</v>
      </c>
      <c r="D2" t="s">
        <v>32</v>
      </c>
      <c r="E2">
        <v>45</v>
      </c>
      <c r="F2">
        <v>20</v>
      </c>
      <c r="G2">
        <v>1</v>
      </c>
      <c r="H2">
        <v>23</v>
      </c>
      <c r="I2" t="s">
        <v>18</v>
      </c>
      <c r="J2" t="s">
        <v>58</v>
      </c>
      <c r="K2" t="s">
        <v>35</v>
      </c>
      <c r="L2" t="s">
        <v>39</v>
      </c>
    </row>
    <row r="3" spans="1:12" ht="15.75">
      <c r="A3">
        <v>18013</v>
      </c>
      <c r="B3" t="s">
        <v>17</v>
      </c>
      <c r="D3" t="s">
        <v>32</v>
      </c>
      <c r="E3">
        <v>34</v>
      </c>
      <c r="F3">
        <v>23</v>
      </c>
      <c r="G3">
        <v>1</v>
      </c>
      <c r="H3">
        <v>23</v>
      </c>
      <c r="I3" t="s">
        <v>18</v>
      </c>
      <c r="J3" t="s">
        <v>60</v>
      </c>
      <c r="K3" t="s">
        <v>35</v>
      </c>
      <c r="L3" t="s">
        <v>39</v>
      </c>
    </row>
    <row r="4" spans="1:12" ht="15.75">
      <c r="A4">
        <v>7</v>
      </c>
      <c r="B4">
        <v>23</v>
      </c>
      <c r="C4" t="s">
        <v>14</v>
      </c>
      <c r="D4" t="s">
        <v>32</v>
      </c>
      <c r="E4">
        <v>55</v>
      </c>
      <c r="F4">
        <v>9</v>
      </c>
      <c r="G4">
        <v>13</v>
      </c>
      <c r="H4">
        <v>4</v>
      </c>
      <c r="I4" t="s">
        <v>44</v>
      </c>
      <c r="J4" t="s">
        <v>63</v>
      </c>
      <c r="K4" t="s">
        <v>35</v>
      </c>
      <c r="L4" t="s">
        <v>39</v>
      </c>
    </row>
    <row r="5" spans="1:12" ht="15.75">
      <c r="A5">
        <v>12</v>
      </c>
      <c r="B5">
        <v>31</v>
      </c>
      <c r="C5" t="s">
        <v>13</v>
      </c>
      <c r="D5" t="s">
        <v>32</v>
      </c>
      <c r="E5">
        <v>65</v>
      </c>
      <c r="F5">
        <v>33</v>
      </c>
      <c r="G5">
        <v>1</v>
      </c>
      <c r="H5">
        <v>23</v>
      </c>
      <c r="I5" t="s">
        <v>18</v>
      </c>
      <c r="J5" t="s">
        <v>64</v>
      </c>
      <c r="K5" t="s">
        <v>35</v>
      </c>
      <c r="L5" t="s">
        <v>39</v>
      </c>
    </row>
    <row r="6" spans="1:12" ht="15.75">
      <c r="A6">
        <v>15</v>
      </c>
      <c r="B6">
        <v>17</v>
      </c>
      <c r="C6" t="s">
        <v>6</v>
      </c>
      <c r="D6" t="s">
        <v>32</v>
      </c>
      <c r="E6">
        <v>53</v>
      </c>
      <c r="F6">
        <v>37</v>
      </c>
      <c r="G6">
        <v>13</v>
      </c>
      <c r="H6">
        <v>4</v>
      </c>
      <c r="I6" t="s">
        <v>44</v>
      </c>
      <c r="J6" t="s">
        <v>61</v>
      </c>
      <c r="K6" t="s">
        <v>21</v>
      </c>
      <c r="L6" t="s">
        <v>62</v>
      </c>
    </row>
    <row r="7" spans="1:12" ht="15.75">
      <c r="A7">
        <v>26</v>
      </c>
      <c r="B7">
        <v>16</v>
      </c>
      <c r="C7" t="s">
        <v>11</v>
      </c>
      <c r="D7" t="s">
        <v>70</v>
      </c>
      <c r="E7">
        <v>67</v>
      </c>
      <c r="F7">
        <v>6</v>
      </c>
      <c r="G7">
        <v>23</v>
      </c>
      <c r="H7">
        <v>5</v>
      </c>
      <c r="I7" t="s">
        <v>16</v>
      </c>
      <c r="J7" t="s">
        <v>101</v>
      </c>
      <c r="K7" t="s">
        <v>100</v>
      </c>
      <c r="L7" t="s">
        <v>39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 topLeftCell="A38">
      <selection activeCell="A2" sqref="A2"/>
    </sheetView>
  </sheetViews>
  <sheetFormatPr defaultColWidth="11.00390625" defaultRowHeight="15.75"/>
  <sheetData>
    <row r="1" ht="15.75">
      <c r="A1" t="s">
        <v>77</v>
      </c>
    </row>
    <row r="2" spans="1:3" ht="15.75">
      <c r="A2" s="5">
        <v>1</v>
      </c>
      <c r="B2" s="6">
        <v>2</v>
      </c>
      <c r="C2" s="7" t="s">
        <v>14</v>
      </c>
    </row>
    <row r="3" spans="1:3" ht="15.75">
      <c r="A3" s="8">
        <v>1</v>
      </c>
      <c r="B3" s="9">
        <v>14</v>
      </c>
      <c r="C3" s="10" t="s">
        <v>11</v>
      </c>
    </row>
    <row r="4" spans="1:3" ht="15.75">
      <c r="A4" s="8">
        <v>1</v>
      </c>
      <c r="B4" s="9">
        <v>23</v>
      </c>
      <c r="C4" s="10" t="s">
        <v>14</v>
      </c>
    </row>
    <row r="5" spans="1:3" ht="15.75">
      <c r="A5" s="8">
        <v>1</v>
      </c>
      <c r="B5" s="9">
        <v>23</v>
      </c>
      <c r="C5" s="10" t="s">
        <v>18</v>
      </c>
    </row>
    <row r="6" spans="1:3" ht="15.75">
      <c r="A6" s="8">
        <v>2</v>
      </c>
      <c r="B6" s="9">
        <v>1</v>
      </c>
      <c r="C6" s="10" t="s">
        <v>6</v>
      </c>
    </row>
    <row r="7" spans="1:3" ht="15.75">
      <c r="A7" s="8">
        <v>2</v>
      </c>
      <c r="B7" s="9">
        <v>28</v>
      </c>
      <c r="C7" s="10" t="s">
        <v>14</v>
      </c>
    </row>
    <row r="8" spans="1:3" ht="15.75">
      <c r="A8" s="8">
        <v>2</v>
      </c>
      <c r="B8" s="9">
        <v>28</v>
      </c>
      <c r="C8" s="10" t="s">
        <v>13</v>
      </c>
    </row>
    <row r="9" spans="1:3" ht="15.75">
      <c r="A9" s="8">
        <v>3</v>
      </c>
      <c r="B9" s="9">
        <v>34</v>
      </c>
      <c r="C9" s="10" t="s">
        <v>44</v>
      </c>
    </row>
    <row r="10" spans="1:3" ht="15.75">
      <c r="A10" s="8">
        <v>4</v>
      </c>
      <c r="B10" s="9">
        <v>15</v>
      </c>
      <c r="C10" s="10" t="s">
        <v>18</v>
      </c>
    </row>
    <row r="11" spans="1:3" ht="15.75">
      <c r="A11" s="8">
        <v>5</v>
      </c>
      <c r="B11" s="9">
        <v>5</v>
      </c>
      <c r="C11" s="10" t="s">
        <v>6</v>
      </c>
    </row>
    <row r="12" spans="1:3" ht="15.75">
      <c r="A12" s="8">
        <v>5</v>
      </c>
      <c r="B12" s="9">
        <v>25</v>
      </c>
      <c r="C12" s="10" t="s">
        <v>14</v>
      </c>
    </row>
    <row r="13" spans="1:3" ht="15.75">
      <c r="A13" s="8">
        <v>6</v>
      </c>
      <c r="B13" s="9">
        <v>12</v>
      </c>
      <c r="C13" s="10" t="s">
        <v>14</v>
      </c>
    </row>
    <row r="14" spans="1:3" ht="15.75">
      <c r="A14" s="8">
        <v>6</v>
      </c>
      <c r="B14" s="9">
        <v>12</v>
      </c>
      <c r="C14" s="10" t="s">
        <v>11</v>
      </c>
    </row>
    <row r="15" spans="1:3" ht="15.75">
      <c r="A15" s="8">
        <v>6</v>
      </c>
      <c r="B15" s="9">
        <v>24</v>
      </c>
      <c r="C15" s="10" t="s">
        <v>11</v>
      </c>
    </row>
    <row r="16" spans="1:3" ht="15.75">
      <c r="A16" s="8">
        <v>6</v>
      </c>
      <c r="B16" s="9">
        <v>46</v>
      </c>
      <c r="C16" s="10" t="s">
        <v>16</v>
      </c>
    </row>
    <row r="17" spans="1:3" ht="15.75">
      <c r="A17" s="8">
        <v>7</v>
      </c>
      <c r="B17" s="9">
        <v>23</v>
      </c>
      <c r="C17" s="10" t="s">
        <v>14</v>
      </c>
    </row>
    <row r="18" spans="1:3" ht="15.75">
      <c r="A18" s="8">
        <v>7</v>
      </c>
      <c r="B18" s="9">
        <v>23</v>
      </c>
      <c r="C18" s="10" t="s">
        <v>11</v>
      </c>
    </row>
    <row r="19" spans="1:3" ht="15.75">
      <c r="A19" s="8">
        <v>7</v>
      </c>
      <c r="B19" s="9">
        <v>35</v>
      </c>
      <c r="C19" s="10" t="s">
        <v>14</v>
      </c>
    </row>
    <row r="20" spans="1:3" ht="15.75">
      <c r="A20" s="8">
        <v>7</v>
      </c>
      <c r="B20" s="9">
        <v>39</v>
      </c>
      <c r="C20" s="10" t="s">
        <v>11</v>
      </c>
    </row>
    <row r="21" spans="1:3" ht="15.75">
      <c r="A21" s="8">
        <v>8</v>
      </c>
      <c r="B21" s="9">
        <v>38</v>
      </c>
      <c r="C21" s="10" t="s">
        <v>44</v>
      </c>
    </row>
    <row r="22" spans="1:3" ht="15.75">
      <c r="A22" s="8">
        <v>8</v>
      </c>
      <c r="B22" s="9">
        <v>39</v>
      </c>
      <c r="C22" s="10" t="s">
        <v>18</v>
      </c>
    </row>
    <row r="23" spans="1:3" ht="15.75">
      <c r="A23" s="8">
        <v>8</v>
      </c>
      <c r="B23" s="9">
        <v>47</v>
      </c>
      <c r="C23" s="10" t="s">
        <v>14</v>
      </c>
    </row>
    <row r="24" spans="1:3" ht="15.75">
      <c r="A24" s="8">
        <v>9</v>
      </c>
      <c r="B24" s="9">
        <v>10</v>
      </c>
      <c r="C24" s="10" t="s">
        <v>11</v>
      </c>
    </row>
    <row r="25" spans="1:3" ht="15.75">
      <c r="A25" s="8">
        <v>9</v>
      </c>
      <c r="B25" s="9">
        <v>14</v>
      </c>
      <c r="C25" s="10" t="s">
        <v>44</v>
      </c>
    </row>
    <row r="26" spans="1:3" ht="15.75">
      <c r="A26" s="8">
        <v>9</v>
      </c>
      <c r="B26" s="9">
        <v>29</v>
      </c>
      <c r="C26" s="10" t="s">
        <v>44</v>
      </c>
    </row>
    <row r="27" spans="1:3" ht="15.75">
      <c r="A27" s="8">
        <v>10</v>
      </c>
      <c r="B27" s="9">
        <v>18</v>
      </c>
      <c r="C27" s="10" t="s">
        <v>6</v>
      </c>
    </row>
    <row r="28" spans="1:3" ht="15.75">
      <c r="A28" s="8">
        <v>10</v>
      </c>
      <c r="B28" s="9">
        <v>37</v>
      </c>
      <c r="C28" s="10" t="s">
        <v>6</v>
      </c>
    </row>
    <row r="29" spans="1:3" ht="15.75">
      <c r="A29" s="8">
        <v>10</v>
      </c>
      <c r="B29" s="9">
        <v>37</v>
      </c>
      <c r="C29" s="10" t="s">
        <v>13</v>
      </c>
    </row>
    <row r="30" spans="1:3" ht="15.75">
      <c r="A30" s="8">
        <v>10</v>
      </c>
      <c r="B30" s="9">
        <v>41</v>
      </c>
      <c r="C30" s="10" t="s">
        <v>18</v>
      </c>
    </row>
    <row r="31" spans="1:3" ht="15.75">
      <c r="A31" s="8">
        <v>12</v>
      </c>
      <c r="B31" s="9">
        <v>31</v>
      </c>
      <c r="C31" s="10" t="s">
        <v>13</v>
      </c>
    </row>
    <row r="32" spans="1:3" ht="15.75">
      <c r="A32" s="8">
        <v>12</v>
      </c>
      <c r="B32" s="9">
        <v>45</v>
      </c>
      <c r="C32" s="10" t="s">
        <v>44</v>
      </c>
    </row>
    <row r="33" spans="1:3" ht="15.75">
      <c r="A33" s="8">
        <v>13</v>
      </c>
      <c r="B33" s="9">
        <v>4</v>
      </c>
      <c r="C33" s="10" t="s">
        <v>44</v>
      </c>
    </row>
    <row r="34" spans="1:3" ht="15.75">
      <c r="A34" s="8">
        <v>13</v>
      </c>
      <c r="B34" s="9">
        <v>8</v>
      </c>
      <c r="C34" s="10" t="s">
        <v>14</v>
      </c>
    </row>
    <row r="35" spans="1:3" ht="15.75">
      <c r="A35" s="8">
        <v>13</v>
      </c>
      <c r="B35" s="9">
        <v>34</v>
      </c>
      <c r="C35" s="10" t="s">
        <v>18</v>
      </c>
    </row>
    <row r="36" spans="1:3" ht="15.75">
      <c r="A36" s="8">
        <v>13</v>
      </c>
      <c r="B36" s="9">
        <v>43</v>
      </c>
      <c r="C36" s="10" t="s">
        <v>14</v>
      </c>
    </row>
    <row r="37" spans="1:3" ht="15.75">
      <c r="A37" s="8">
        <v>13</v>
      </c>
      <c r="B37" s="9">
        <v>43</v>
      </c>
      <c r="C37" s="10" t="s">
        <v>11</v>
      </c>
    </row>
    <row r="38" spans="1:3" ht="15.75">
      <c r="A38" s="8">
        <v>13</v>
      </c>
      <c r="B38" s="9">
        <v>43</v>
      </c>
      <c r="C38" s="10" t="s">
        <v>13</v>
      </c>
    </row>
    <row r="39" spans="1:3" ht="15.75">
      <c r="A39" s="8">
        <v>13</v>
      </c>
      <c r="B39" s="9">
        <v>44</v>
      </c>
      <c r="C39" s="10" t="s">
        <v>18</v>
      </c>
    </row>
    <row r="40" spans="1:3" ht="15.75">
      <c r="A40" s="8">
        <v>15</v>
      </c>
      <c r="B40" s="9">
        <v>17</v>
      </c>
      <c r="C40" s="10" t="s">
        <v>6</v>
      </c>
    </row>
    <row r="41" spans="1:3" ht="15.75">
      <c r="A41" s="8">
        <v>15</v>
      </c>
      <c r="B41" s="9">
        <v>17</v>
      </c>
      <c r="C41" s="10" t="s">
        <v>18</v>
      </c>
    </row>
    <row r="42" spans="1:3" ht="15.75">
      <c r="A42" s="8">
        <v>15</v>
      </c>
      <c r="B42" s="9">
        <v>26</v>
      </c>
      <c r="C42" s="10" t="s">
        <v>44</v>
      </c>
    </row>
    <row r="43" spans="1:3" ht="15.75">
      <c r="A43" s="8">
        <v>15</v>
      </c>
      <c r="B43" s="9">
        <v>28</v>
      </c>
      <c r="C43" s="10" t="s">
        <v>13</v>
      </c>
    </row>
    <row r="44" spans="1:3" ht="15.75">
      <c r="A44" s="8">
        <v>15</v>
      </c>
      <c r="B44" s="9">
        <v>30</v>
      </c>
      <c r="C44" s="10" t="s">
        <v>18</v>
      </c>
    </row>
    <row r="45" spans="1:3" ht="15.75">
      <c r="A45" s="8">
        <v>15</v>
      </c>
      <c r="B45" s="9">
        <v>35</v>
      </c>
      <c r="C45" s="10" t="s">
        <v>18</v>
      </c>
    </row>
    <row r="46" spans="1:3" ht="15.75">
      <c r="A46" s="8">
        <v>16</v>
      </c>
      <c r="B46" s="9">
        <v>27</v>
      </c>
      <c r="C46" s="10" t="s">
        <v>6</v>
      </c>
    </row>
    <row r="47" spans="1:3" ht="15.75">
      <c r="A47" s="8">
        <v>16</v>
      </c>
      <c r="B47" s="9">
        <v>28</v>
      </c>
      <c r="C47" s="10" t="s">
        <v>13</v>
      </c>
    </row>
    <row r="48" spans="1:3" ht="15.75">
      <c r="A48" s="8">
        <v>16</v>
      </c>
      <c r="B48" s="9">
        <v>32</v>
      </c>
      <c r="C48" s="10" t="s">
        <v>6</v>
      </c>
    </row>
    <row r="49" spans="1:3" ht="15.75">
      <c r="A49" s="8">
        <v>17</v>
      </c>
      <c r="B49" s="9">
        <v>15</v>
      </c>
      <c r="C49" s="10" t="s">
        <v>6</v>
      </c>
    </row>
    <row r="50" spans="1:3" ht="15.75">
      <c r="A50" s="8">
        <v>17</v>
      </c>
      <c r="B50" s="9">
        <v>18</v>
      </c>
      <c r="C50" s="10" t="s">
        <v>16</v>
      </c>
    </row>
    <row r="51" spans="1:3" ht="15.75">
      <c r="A51" s="8">
        <v>17</v>
      </c>
      <c r="B51" s="9">
        <v>27</v>
      </c>
      <c r="C51" s="10" t="s">
        <v>11</v>
      </c>
    </row>
    <row r="52" spans="1:3" ht="15.75">
      <c r="A52" s="8">
        <v>17</v>
      </c>
      <c r="B52" s="9">
        <v>35</v>
      </c>
      <c r="C52" s="10" t="s">
        <v>13</v>
      </c>
    </row>
    <row r="53" spans="1:3" ht="15.75">
      <c r="A53" s="8">
        <v>17</v>
      </c>
      <c r="B53" s="9">
        <v>44</v>
      </c>
      <c r="C53" s="10" t="s">
        <v>18</v>
      </c>
    </row>
    <row r="54" spans="1:3" ht="15.75">
      <c r="A54" s="8">
        <v>17</v>
      </c>
      <c r="B54" s="9">
        <v>45</v>
      </c>
      <c r="C54" s="10" t="s">
        <v>13</v>
      </c>
    </row>
    <row r="55" spans="1:3" ht="15.75">
      <c r="A55" s="8">
        <v>18</v>
      </c>
      <c r="B55" s="9">
        <v>14</v>
      </c>
      <c r="C55" s="10" t="s">
        <v>11</v>
      </c>
    </row>
    <row r="56" spans="1:3" ht="15.75">
      <c r="A56" s="8">
        <v>18</v>
      </c>
      <c r="B56" s="9">
        <v>24</v>
      </c>
      <c r="C56" s="10" t="s">
        <v>44</v>
      </c>
    </row>
    <row r="57" spans="1:3" ht="15.75">
      <c r="A57" s="8">
        <v>21</v>
      </c>
      <c r="B57" s="9">
        <v>18</v>
      </c>
      <c r="C57" s="10" t="s">
        <v>18</v>
      </c>
    </row>
    <row r="58" spans="1:3" ht="15.75">
      <c r="A58" s="8">
        <v>21</v>
      </c>
      <c r="B58" s="9">
        <v>21</v>
      </c>
      <c r="C58" s="10" t="s">
        <v>14</v>
      </c>
    </row>
    <row r="59" spans="1:3" ht="15.75">
      <c r="A59" s="8">
        <v>21</v>
      </c>
      <c r="B59" s="9">
        <v>36</v>
      </c>
      <c r="C59" s="10" t="s">
        <v>14</v>
      </c>
    </row>
    <row r="60" spans="1:3" ht="15.75">
      <c r="A60" s="8">
        <v>21</v>
      </c>
      <c r="B60" s="9">
        <v>38</v>
      </c>
      <c r="C60" s="10" t="s">
        <v>11</v>
      </c>
    </row>
    <row r="61" spans="1:3" ht="15.75">
      <c r="A61" s="8">
        <v>21</v>
      </c>
      <c r="B61" s="9">
        <v>48</v>
      </c>
      <c r="C61" s="10" t="s">
        <v>6</v>
      </c>
    </row>
    <row r="62" spans="1:3" ht="15.75">
      <c r="A62" s="8">
        <v>22</v>
      </c>
      <c r="B62" s="9">
        <v>14</v>
      </c>
      <c r="C62" s="10" t="s">
        <v>11</v>
      </c>
    </row>
    <row r="63" spans="1:3" ht="15.75">
      <c r="A63" s="8">
        <v>23</v>
      </c>
      <c r="B63" s="9">
        <v>5</v>
      </c>
      <c r="C63" s="10" t="s">
        <v>16</v>
      </c>
    </row>
    <row r="64" spans="1:3" ht="15.75">
      <c r="A64" s="8">
        <v>23</v>
      </c>
      <c r="B64" s="9">
        <v>44</v>
      </c>
      <c r="C64" s="10" t="s">
        <v>18</v>
      </c>
    </row>
    <row r="65" spans="1:3" ht="15.75">
      <c r="A65" s="8">
        <v>26</v>
      </c>
      <c r="B65" s="9">
        <v>16</v>
      </c>
      <c r="C65" s="10" t="s">
        <v>11</v>
      </c>
    </row>
    <row r="66" spans="1:3" ht="15.75">
      <c r="A66" s="8">
        <v>72</v>
      </c>
      <c r="B66" s="9">
        <v>9</v>
      </c>
      <c r="C66" s="10" t="s">
        <v>11</v>
      </c>
    </row>
    <row r="67" spans="1:3" ht="15.75">
      <c r="A67" s="8">
        <v>75</v>
      </c>
      <c r="B67" s="9">
        <v>44</v>
      </c>
      <c r="C67" s="10" t="s">
        <v>13</v>
      </c>
    </row>
    <row r="68" spans="1:3" ht="15.75">
      <c r="A68" s="8">
        <v>78</v>
      </c>
      <c r="B68" s="9">
        <v>1</v>
      </c>
      <c r="C68" s="10" t="s">
        <v>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 topLeftCell="A62">
      <selection activeCell="H92" sqref="H92"/>
    </sheetView>
  </sheetViews>
  <sheetFormatPr defaultColWidth="11.00390625" defaultRowHeight="15.75"/>
  <cols>
    <col min="7" max="7" width="13.125" style="0" customWidth="1"/>
  </cols>
  <sheetData>
    <row r="1" spans="1:13" ht="15.75">
      <c r="A1" s="17" t="s">
        <v>115</v>
      </c>
      <c r="B1" s="17" t="s">
        <v>103</v>
      </c>
      <c r="C1" s="17" t="s">
        <v>0</v>
      </c>
      <c r="D1" s="17" t="s">
        <v>1</v>
      </c>
      <c r="E1" s="17" t="s">
        <v>116</v>
      </c>
      <c r="F1" s="17" t="s">
        <v>105</v>
      </c>
      <c r="G1" s="17" t="s">
        <v>2</v>
      </c>
      <c r="H1" s="17" t="s">
        <v>106</v>
      </c>
      <c r="I1" s="18" t="s">
        <v>107</v>
      </c>
      <c r="J1" s="17" t="s">
        <v>108</v>
      </c>
      <c r="K1" s="17" t="s">
        <v>109</v>
      </c>
      <c r="L1" s="19" t="s">
        <v>110</v>
      </c>
      <c r="M1" s="20" t="s">
        <v>111</v>
      </c>
    </row>
    <row r="2" spans="1:13" ht="15.75">
      <c r="A2" s="17">
        <v>2012</v>
      </c>
      <c r="B2" s="30">
        <v>27</v>
      </c>
      <c r="C2" s="30">
        <v>942</v>
      </c>
      <c r="D2" s="31" t="s">
        <v>117</v>
      </c>
      <c r="E2" s="25">
        <v>41086</v>
      </c>
      <c r="F2" s="25">
        <v>41088</v>
      </c>
      <c r="G2" s="24" t="s">
        <v>96</v>
      </c>
      <c r="H2" s="32"/>
      <c r="I2" s="30">
        <v>110</v>
      </c>
      <c r="J2" s="17"/>
      <c r="K2" s="24">
        <f>'[1]2012data_2'!O2+'Complete ped'!L51</f>
        <v>39</v>
      </c>
      <c r="L2" s="24">
        <v>0</v>
      </c>
      <c r="M2" s="17"/>
    </row>
    <row r="3" spans="1:13" ht="15.75">
      <c r="A3" s="17">
        <v>2012</v>
      </c>
      <c r="B3" s="30">
        <v>30</v>
      </c>
      <c r="C3" s="30">
        <v>954</v>
      </c>
      <c r="D3" s="31" t="s">
        <v>117</v>
      </c>
      <c r="E3" s="25">
        <v>41090</v>
      </c>
      <c r="F3" s="25">
        <v>41092</v>
      </c>
      <c r="G3" s="33" t="s">
        <v>96</v>
      </c>
      <c r="H3" s="32">
        <v>0.47222222222222227</v>
      </c>
      <c r="I3" s="30">
        <v>125</v>
      </c>
      <c r="J3" s="17"/>
      <c r="K3" s="24">
        <f>'[1]2012data_2'!O3+'Complete ped'!L52</f>
        <v>31</v>
      </c>
      <c r="L3" s="24">
        <f>'[1]2012data_2'!L3+'[1]2012data_2'!N3</f>
        <v>8</v>
      </c>
      <c r="M3" s="17"/>
    </row>
    <row r="4" spans="1:13" ht="15.75">
      <c r="A4" s="17">
        <v>2012</v>
      </c>
      <c r="B4" s="30">
        <v>23</v>
      </c>
      <c r="C4" s="30">
        <v>944</v>
      </c>
      <c r="D4" s="31" t="s">
        <v>117</v>
      </c>
      <c r="E4" s="25">
        <v>41086</v>
      </c>
      <c r="F4" s="25">
        <v>41088</v>
      </c>
      <c r="G4" s="24" t="s">
        <v>96</v>
      </c>
      <c r="H4" s="32">
        <v>1462.423611111111</v>
      </c>
      <c r="I4" s="30">
        <v>301</v>
      </c>
      <c r="J4" s="17"/>
      <c r="K4" s="24">
        <f>'[1]2012data_2'!O4+'Complete ped'!L53</f>
        <v>18</v>
      </c>
      <c r="L4" s="24">
        <v>1</v>
      </c>
      <c r="M4" s="17"/>
    </row>
    <row r="5" spans="1:13" ht="15.75">
      <c r="A5" s="17">
        <v>2012</v>
      </c>
      <c r="B5" s="30">
        <v>33</v>
      </c>
      <c r="C5" s="30">
        <v>953</v>
      </c>
      <c r="D5" s="31" t="s">
        <v>118</v>
      </c>
      <c r="E5" s="25">
        <v>41100</v>
      </c>
      <c r="F5" s="25">
        <v>41102</v>
      </c>
      <c r="G5" s="24" t="s">
        <v>96</v>
      </c>
      <c r="H5" s="32">
        <v>1462.4791666666667</v>
      </c>
      <c r="I5" s="30">
        <v>140</v>
      </c>
      <c r="J5" s="17"/>
      <c r="K5" s="24">
        <f>'[1]2012data_2'!O5+'Complete ped'!L54</f>
        <v>11</v>
      </c>
      <c r="L5" s="24">
        <f>'[1]2012data_2'!L5+'[1]2012data_2'!N5</f>
        <v>0</v>
      </c>
      <c r="M5" s="17"/>
    </row>
    <row r="6" spans="1:13" ht="15.75">
      <c r="A6" s="17">
        <v>2013</v>
      </c>
      <c r="B6" s="17">
        <v>2</v>
      </c>
      <c r="C6" s="17">
        <v>1</v>
      </c>
      <c r="D6" s="17" t="s">
        <v>6</v>
      </c>
      <c r="E6" s="21">
        <v>41463</v>
      </c>
      <c r="F6" s="21">
        <v>41465</v>
      </c>
      <c r="G6" s="17" t="s">
        <v>96</v>
      </c>
      <c r="H6" s="22">
        <v>0.4902777777777778</v>
      </c>
      <c r="I6" s="18">
        <v>358</v>
      </c>
      <c r="J6" s="21">
        <v>41466</v>
      </c>
      <c r="K6" s="17">
        <v>39</v>
      </c>
      <c r="L6" s="19">
        <v>0</v>
      </c>
      <c r="M6" s="23">
        <v>0</v>
      </c>
    </row>
    <row r="7" spans="1:13" ht="15.75">
      <c r="A7" s="17">
        <v>2013</v>
      </c>
      <c r="B7" s="17">
        <v>9</v>
      </c>
      <c r="C7" s="17">
        <v>10</v>
      </c>
      <c r="D7" s="17" t="s">
        <v>11</v>
      </c>
      <c r="E7" s="21">
        <v>41463</v>
      </c>
      <c r="F7" s="21">
        <v>41465</v>
      </c>
      <c r="G7" s="17" t="s">
        <v>96</v>
      </c>
      <c r="H7" s="22">
        <v>0.4791666666666667</v>
      </c>
      <c r="I7" s="18">
        <v>186</v>
      </c>
      <c r="J7" s="21">
        <v>41466</v>
      </c>
      <c r="K7" s="17">
        <v>34</v>
      </c>
      <c r="L7" s="19">
        <v>0</v>
      </c>
      <c r="M7" s="23">
        <v>0</v>
      </c>
    </row>
    <row r="8" spans="1:13" ht="15.75">
      <c r="A8" s="17">
        <v>2013</v>
      </c>
      <c r="B8" s="17">
        <v>18014</v>
      </c>
      <c r="C8" s="17" t="s">
        <v>17</v>
      </c>
      <c r="D8" s="17" t="s">
        <v>14</v>
      </c>
      <c r="E8" s="21">
        <v>41467</v>
      </c>
      <c r="F8" s="21">
        <v>41470</v>
      </c>
      <c r="G8" s="17" t="s">
        <v>96</v>
      </c>
      <c r="H8" s="22">
        <v>0.5069444444444444</v>
      </c>
      <c r="I8" s="18">
        <v>240</v>
      </c>
      <c r="J8" s="21">
        <v>41471</v>
      </c>
      <c r="K8" s="17">
        <v>68</v>
      </c>
      <c r="L8" s="19">
        <v>13</v>
      </c>
      <c r="M8" s="23">
        <v>0.19</v>
      </c>
    </row>
    <row r="9" spans="1:13" ht="15.75">
      <c r="A9" s="17">
        <v>2013</v>
      </c>
      <c r="B9" s="17">
        <v>5</v>
      </c>
      <c r="C9" s="17">
        <v>25</v>
      </c>
      <c r="D9" s="17" t="s">
        <v>14</v>
      </c>
      <c r="E9" s="21">
        <v>41467</v>
      </c>
      <c r="F9" s="21">
        <v>41470</v>
      </c>
      <c r="G9" s="17" t="s">
        <v>96</v>
      </c>
      <c r="H9" s="22">
        <v>0.4472222222222222</v>
      </c>
      <c r="I9" s="18">
        <v>182</v>
      </c>
      <c r="J9" s="21">
        <v>41471</v>
      </c>
      <c r="K9" s="17">
        <v>53</v>
      </c>
      <c r="L9" s="19">
        <v>5</v>
      </c>
      <c r="M9" s="23">
        <v>0.107</v>
      </c>
    </row>
    <row r="10" spans="1:13" ht="15.75">
      <c r="A10" s="17">
        <v>2013</v>
      </c>
      <c r="B10" s="17">
        <v>6</v>
      </c>
      <c r="C10" s="17">
        <v>12</v>
      </c>
      <c r="D10" s="17" t="s">
        <v>11</v>
      </c>
      <c r="E10" s="21">
        <v>41467</v>
      </c>
      <c r="F10" s="21">
        <v>41470</v>
      </c>
      <c r="G10" s="17" t="s">
        <v>96</v>
      </c>
      <c r="H10" s="22">
        <v>0.42430555555555555</v>
      </c>
      <c r="I10" s="18">
        <v>75</v>
      </c>
      <c r="J10" s="21">
        <v>41471</v>
      </c>
      <c r="K10" s="17">
        <v>73</v>
      </c>
      <c r="L10" s="19">
        <v>7</v>
      </c>
      <c r="M10" s="23">
        <v>0.0958</v>
      </c>
    </row>
    <row r="11" spans="1:13" ht="15.75">
      <c r="A11" s="17">
        <v>2013</v>
      </c>
      <c r="B11" s="17">
        <v>12</v>
      </c>
      <c r="C11" s="17">
        <v>45</v>
      </c>
      <c r="D11" s="17" t="s">
        <v>44</v>
      </c>
      <c r="E11" s="21">
        <v>41472</v>
      </c>
      <c r="F11" s="21">
        <v>41474</v>
      </c>
      <c r="G11" s="17" t="s">
        <v>96</v>
      </c>
      <c r="H11" s="22">
        <v>0.3923611111111111</v>
      </c>
      <c r="I11" s="18">
        <v>102</v>
      </c>
      <c r="J11" s="21">
        <v>41475</v>
      </c>
      <c r="K11" s="17">
        <v>16</v>
      </c>
      <c r="L11" s="19">
        <v>3</v>
      </c>
      <c r="M11" s="23">
        <v>0.1875</v>
      </c>
    </row>
    <row r="12" spans="1:13" ht="15.75">
      <c r="A12" s="17">
        <v>2013</v>
      </c>
      <c r="B12" s="17">
        <v>2</v>
      </c>
      <c r="C12" s="17">
        <v>28</v>
      </c>
      <c r="D12" s="17" t="s">
        <v>14</v>
      </c>
      <c r="E12" s="21">
        <v>41472</v>
      </c>
      <c r="F12" s="21">
        <v>41474</v>
      </c>
      <c r="G12" s="17" t="s">
        <v>96</v>
      </c>
      <c r="H12" s="22">
        <v>0.40208333333333335</v>
      </c>
      <c r="I12" s="18">
        <v>58</v>
      </c>
      <c r="J12" s="21">
        <v>41475</v>
      </c>
      <c r="K12" s="17">
        <v>18</v>
      </c>
      <c r="L12" s="19">
        <v>2</v>
      </c>
      <c r="M12" s="23">
        <v>0.111</v>
      </c>
    </row>
    <row r="13" spans="1:13" ht="15.75">
      <c r="A13" s="17">
        <v>2013</v>
      </c>
      <c r="B13" s="17">
        <v>6</v>
      </c>
      <c r="C13" s="17">
        <v>24</v>
      </c>
      <c r="D13" s="17" t="s">
        <v>11</v>
      </c>
      <c r="E13" s="21">
        <v>41473</v>
      </c>
      <c r="F13" s="21">
        <v>41476</v>
      </c>
      <c r="G13" s="17" t="s">
        <v>96</v>
      </c>
      <c r="H13" s="22">
        <v>0.45555555555555555</v>
      </c>
      <c r="I13" s="18">
        <v>74</v>
      </c>
      <c r="J13" s="21">
        <v>41477</v>
      </c>
      <c r="K13" s="17">
        <v>76</v>
      </c>
      <c r="L13" s="19">
        <v>4</v>
      </c>
      <c r="M13" s="23">
        <v>0.0526</v>
      </c>
    </row>
    <row r="14" spans="1:13" ht="15.75">
      <c r="A14" s="17">
        <v>2013</v>
      </c>
      <c r="B14" s="17">
        <v>17</v>
      </c>
      <c r="C14" s="17">
        <v>27</v>
      </c>
      <c r="D14" s="17" t="s">
        <v>11</v>
      </c>
      <c r="E14" s="21">
        <v>41473</v>
      </c>
      <c r="F14" s="21">
        <v>41476</v>
      </c>
      <c r="G14" s="17" t="s">
        <v>96</v>
      </c>
      <c r="H14" s="22">
        <v>0.4597222222222222</v>
      </c>
      <c r="I14" s="18">
        <v>55</v>
      </c>
      <c r="J14" s="21">
        <v>41477</v>
      </c>
      <c r="K14" s="17">
        <v>43</v>
      </c>
      <c r="L14" s="19">
        <v>2</v>
      </c>
      <c r="M14" s="23">
        <v>0.0465</v>
      </c>
    </row>
    <row r="15" spans="1:13" ht="15.75">
      <c r="A15" s="17">
        <v>2013</v>
      </c>
      <c r="B15" s="17">
        <v>7</v>
      </c>
      <c r="C15" s="17">
        <v>39</v>
      </c>
      <c r="D15" s="17" t="s">
        <v>13</v>
      </c>
      <c r="E15" s="21">
        <v>41474</v>
      </c>
      <c r="F15" s="21">
        <v>41478</v>
      </c>
      <c r="G15" s="17" t="s">
        <v>96</v>
      </c>
      <c r="H15" s="22">
        <v>0.4597222222222222</v>
      </c>
      <c r="I15" s="18">
        <v>109</v>
      </c>
      <c r="J15" s="21">
        <v>41479</v>
      </c>
      <c r="K15" s="17">
        <v>56</v>
      </c>
      <c r="L15" s="19">
        <v>2</v>
      </c>
      <c r="M15" s="23">
        <v>0.0357</v>
      </c>
    </row>
    <row r="16" spans="1:13" ht="15.75">
      <c r="A16" s="17">
        <v>2013</v>
      </c>
      <c r="B16" s="17">
        <v>1</v>
      </c>
      <c r="C16" s="17">
        <v>2</v>
      </c>
      <c r="D16" s="17" t="s">
        <v>90</v>
      </c>
      <c r="E16" s="21">
        <v>41478</v>
      </c>
      <c r="F16" s="21">
        <v>41484</v>
      </c>
      <c r="G16" s="17" t="s">
        <v>96</v>
      </c>
      <c r="H16" s="22">
        <v>0.4375</v>
      </c>
      <c r="I16" s="18">
        <v>99</v>
      </c>
      <c r="J16" s="21">
        <v>41486</v>
      </c>
      <c r="K16" s="17">
        <f>AVERAGE(K25)</f>
        <v>25</v>
      </c>
      <c r="L16" s="19">
        <v>9</v>
      </c>
      <c r="M16" s="23">
        <v>0.18</v>
      </c>
    </row>
    <row r="17" spans="1:12" ht="15.75">
      <c r="A17" s="17">
        <v>2010</v>
      </c>
      <c r="B17" s="17">
        <v>35</v>
      </c>
      <c r="C17" s="17">
        <v>951</v>
      </c>
      <c r="D17" s="17" t="s">
        <v>6</v>
      </c>
      <c r="E17" s="17"/>
      <c r="F17" s="21">
        <v>41090</v>
      </c>
      <c r="G17" s="17" t="s">
        <v>124</v>
      </c>
      <c r="H17" s="22">
        <v>1462.4354166666667</v>
      </c>
      <c r="I17" s="17">
        <v>127.88</v>
      </c>
      <c r="J17" s="17"/>
      <c r="K17">
        <f>'Complete ped'!L2+'[1]2010data'!J2</f>
        <v>47</v>
      </c>
      <c r="L17">
        <f>'[1]2010data'!F2+'[1]2010data'!H2</f>
        <v>4</v>
      </c>
    </row>
    <row r="18" spans="1:12" ht="15.75">
      <c r="A18" s="17">
        <v>2010</v>
      </c>
      <c r="B18" s="17">
        <v>20</v>
      </c>
      <c r="C18" s="17">
        <v>944</v>
      </c>
      <c r="D18" s="17" t="s">
        <v>18</v>
      </c>
      <c r="E18" s="17"/>
      <c r="F18" s="21">
        <v>41091</v>
      </c>
      <c r="G18" s="17" t="s">
        <v>124</v>
      </c>
      <c r="H18" s="22">
        <v>1462.4479166666667</v>
      </c>
      <c r="I18" s="17">
        <v>329.69</v>
      </c>
      <c r="J18" s="17"/>
      <c r="K18">
        <f>'Complete ped'!L3+'[1]2010data'!J3</f>
        <v>20</v>
      </c>
      <c r="L18">
        <f>'[1]2010data'!F3+'[1]2010data'!H3</f>
        <v>14</v>
      </c>
    </row>
    <row r="19" spans="1:12" ht="15.75">
      <c r="A19" s="17">
        <v>2010</v>
      </c>
      <c r="B19" s="17">
        <v>14</v>
      </c>
      <c r="C19" s="17">
        <v>960</v>
      </c>
      <c r="D19" s="17"/>
      <c r="E19" s="17"/>
      <c r="F19" s="21">
        <v>41105</v>
      </c>
      <c r="G19" s="17" t="s">
        <v>124</v>
      </c>
      <c r="H19" s="22">
        <v>1462.3722222222223</v>
      </c>
      <c r="I19" s="17">
        <v>154</v>
      </c>
      <c r="J19" s="17"/>
      <c r="K19">
        <f>'Complete ped'!L4+'[1]2010data'!J4</f>
        <v>14</v>
      </c>
      <c r="L19">
        <f>'[1]2010data'!F4+'[1]2010data'!H4</f>
        <v>11</v>
      </c>
    </row>
    <row r="20" spans="1:13" ht="15.75">
      <c r="A20" s="17">
        <v>2013</v>
      </c>
      <c r="B20" s="17">
        <v>72</v>
      </c>
      <c r="C20" s="17">
        <v>9</v>
      </c>
      <c r="D20" s="17" t="s">
        <v>11</v>
      </c>
      <c r="E20" s="21">
        <v>41467</v>
      </c>
      <c r="F20" s="21">
        <v>41470</v>
      </c>
      <c r="G20" s="17" t="s">
        <v>33</v>
      </c>
      <c r="H20" s="22">
        <v>0.47430555555555554</v>
      </c>
      <c r="I20" s="18">
        <v>336</v>
      </c>
      <c r="J20" s="21">
        <v>41471</v>
      </c>
      <c r="K20" s="17">
        <v>51</v>
      </c>
      <c r="L20" s="35">
        <v>10</v>
      </c>
      <c r="M20" s="23">
        <v>0.196</v>
      </c>
    </row>
    <row r="21" spans="1:13" ht="15.75">
      <c r="A21" s="17">
        <v>2013</v>
      </c>
      <c r="B21" s="24">
        <v>13</v>
      </c>
      <c r="C21" s="24">
        <v>8</v>
      </c>
      <c r="D21" s="24" t="s">
        <v>14</v>
      </c>
      <c r="E21" s="25">
        <v>41468</v>
      </c>
      <c r="F21" s="25">
        <v>41471</v>
      </c>
      <c r="G21" s="24" t="s">
        <v>33</v>
      </c>
      <c r="H21" s="26">
        <v>0.3854166666666667</v>
      </c>
      <c r="I21" s="18">
        <v>249</v>
      </c>
      <c r="J21" s="25">
        <v>41472</v>
      </c>
      <c r="K21" s="24">
        <v>48</v>
      </c>
      <c r="L21" s="27">
        <v>2</v>
      </c>
      <c r="M21" s="28">
        <v>0.0416</v>
      </c>
    </row>
    <row r="22" spans="1:13" ht="15.75">
      <c r="A22" s="17">
        <v>2013</v>
      </c>
      <c r="B22" s="17">
        <v>46</v>
      </c>
      <c r="C22" s="17">
        <v>14</v>
      </c>
      <c r="D22" s="17" t="s">
        <v>18</v>
      </c>
      <c r="E22" s="21">
        <v>41469</v>
      </c>
      <c r="F22" s="21">
        <v>41471</v>
      </c>
      <c r="G22" s="17" t="s">
        <v>33</v>
      </c>
      <c r="H22" s="22">
        <v>0.4479166666666667</v>
      </c>
      <c r="I22" s="18">
        <v>259</v>
      </c>
      <c r="J22" s="21">
        <v>41472</v>
      </c>
      <c r="K22" s="17">
        <v>39</v>
      </c>
      <c r="L22" s="19">
        <v>7</v>
      </c>
      <c r="M22" s="23">
        <v>0.17</v>
      </c>
    </row>
    <row r="23" spans="1:13" ht="15.75">
      <c r="A23" s="17">
        <v>2013</v>
      </c>
      <c r="B23" s="17">
        <v>16</v>
      </c>
      <c r="C23" s="17">
        <v>32</v>
      </c>
      <c r="D23" s="17" t="s">
        <v>6</v>
      </c>
      <c r="E23" s="21">
        <v>41471</v>
      </c>
      <c r="F23" s="21">
        <v>41473</v>
      </c>
      <c r="G23" s="17" t="s">
        <v>33</v>
      </c>
      <c r="H23" s="22">
        <v>0.3736111111111111</v>
      </c>
      <c r="I23" s="18">
        <v>254</v>
      </c>
      <c r="J23" s="21">
        <v>41474</v>
      </c>
      <c r="K23" s="17">
        <v>26</v>
      </c>
      <c r="L23" s="19">
        <v>2</v>
      </c>
      <c r="M23" s="23">
        <v>0.076</v>
      </c>
    </row>
    <row r="24" spans="1:13" ht="15.75">
      <c r="A24" s="17">
        <v>2013</v>
      </c>
      <c r="B24" s="17">
        <v>18</v>
      </c>
      <c r="C24" s="17">
        <v>14</v>
      </c>
      <c r="D24" s="17" t="s">
        <v>11</v>
      </c>
      <c r="E24" s="21">
        <v>41471</v>
      </c>
      <c r="F24" s="21">
        <v>41473</v>
      </c>
      <c r="G24" s="17" t="s">
        <v>33</v>
      </c>
      <c r="H24" s="22">
        <v>0.38958333333333334</v>
      </c>
      <c r="I24" s="18">
        <v>262</v>
      </c>
      <c r="J24" s="21">
        <v>41474</v>
      </c>
      <c r="K24" s="17">
        <v>32</v>
      </c>
      <c r="L24" s="19">
        <v>4</v>
      </c>
      <c r="M24" s="23">
        <v>0.125</v>
      </c>
    </row>
    <row r="25" spans="1:13" ht="15.75">
      <c r="A25" s="17">
        <v>2013</v>
      </c>
      <c r="B25" s="17">
        <v>15</v>
      </c>
      <c r="C25" s="17">
        <v>17</v>
      </c>
      <c r="D25" s="17" t="s">
        <v>18</v>
      </c>
      <c r="E25" s="21">
        <v>41471</v>
      </c>
      <c r="F25" s="21">
        <v>41473</v>
      </c>
      <c r="G25" s="17" t="s">
        <v>33</v>
      </c>
      <c r="H25" s="22">
        <v>0.4138888888888889</v>
      </c>
      <c r="I25" s="18">
        <v>514</v>
      </c>
      <c r="J25" s="21">
        <v>41474</v>
      </c>
      <c r="K25" s="17">
        <v>25</v>
      </c>
      <c r="L25" s="19">
        <v>11</v>
      </c>
      <c r="M25" s="23">
        <v>0.44</v>
      </c>
    </row>
    <row r="26" spans="1:13" ht="15.75">
      <c r="A26" s="17">
        <v>2013</v>
      </c>
      <c r="B26" s="17">
        <v>17</v>
      </c>
      <c r="C26" s="17">
        <v>15</v>
      </c>
      <c r="D26" s="17" t="s">
        <v>6</v>
      </c>
      <c r="E26" s="21">
        <v>41472</v>
      </c>
      <c r="F26" s="21">
        <v>41474</v>
      </c>
      <c r="G26" s="17" t="s">
        <v>33</v>
      </c>
      <c r="H26" s="22">
        <v>0.41250000000000003</v>
      </c>
      <c r="I26" s="18">
        <v>64</v>
      </c>
      <c r="J26" s="21">
        <v>41475</v>
      </c>
      <c r="K26" s="17">
        <v>7</v>
      </c>
      <c r="L26" s="19">
        <v>0</v>
      </c>
      <c r="M26" s="23">
        <v>0</v>
      </c>
    </row>
    <row r="27" spans="1:13" ht="15.75">
      <c r="A27" s="17">
        <v>2013</v>
      </c>
      <c r="B27" s="17">
        <v>18</v>
      </c>
      <c r="C27" s="17">
        <v>24</v>
      </c>
      <c r="D27" s="17" t="s">
        <v>44</v>
      </c>
      <c r="E27" s="21">
        <v>41473</v>
      </c>
      <c r="F27" s="21">
        <v>41476</v>
      </c>
      <c r="G27" s="17" t="s">
        <v>33</v>
      </c>
      <c r="H27" s="22">
        <v>0.4673611111111111</v>
      </c>
      <c r="I27" s="18">
        <v>11</v>
      </c>
      <c r="J27" s="21">
        <v>41477</v>
      </c>
      <c r="K27" s="17">
        <v>37</v>
      </c>
      <c r="L27" s="19">
        <v>19</v>
      </c>
      <c r="M27" s="23">
        <v>0.513</v>
      </c>
    </row>
    <row r="28" spans="1:13" ht="15.75">
      <c r="A28" s="17">
        <v>2013</v>
      </c>
      <c r="B28" s="17">
        <v>23</v>
      </c>
      <c r="C28" s="17">
        <v>5</v>
      </c>
      <c r="D28" s="17" t="s">
        <v>16</v>
      </c>
      <c r="E28" s="21">
        <v>41475</v>
      </c>
      <c r="F28" s="21">
        <v>41477</v>
      </c>
      <c r="G28" s="17" t="s">
        <v>33</v>
      </c>
      <c r="H28" s="22">
        <v>0.37152777777777773</v>
      </c>
      <c r="I28" s="18">
        <v>709</v>
      </c>
      <c r="J28" s="21">
        <v>41478</v>
      </c>
      <c r="K28" s="17">
        <v>29</v>
      </c>
      <c r="L28" s="19">
        <v>1</v>
      </c>
      <c r="M28" s="23">
        <v>0.0344</v>
      </c>
    </row>
    <row r="29" spans="1:13" ht="15.75">
      <c r="A29" s="17">
        <v>2013</v>
      </c>
      <c r="B29" s="17">
        <v>8</v>
      </c>
      <c r="C29" s="17">
        <v>38</v>
      </c>
      <c r="D29" s="17" t="s">
        <v>44</v>
      </c>
      <c r="E29" s="21">
        <v>41477</v>
      </c>
      <c r="F29" s="21">
        <v>41478</v>
      </c>
      <c r="G29" s="17" t="s">
        <v>33</v>
      </c>
      <c r="H29" s="22">
        <v>0.4590277777777778</v>
      </c>
      <c r="I29" s="18">
        <v>186</v>
      </c>
      <c r="J29" s="21">
        <v>41479</v>
      </c>
      <c r="K29" s="17">
        <v>33</v>
      </c>
      <c r="L29" s="19">
        <v>2</v>
      </c>
      <c r="M29" s="23">
        <v>0.0606</v>
      </c>
    </row>
    <row r="30" spans="1:13" ht="15.75">
      <c r="A30" s="17">
        <v>2013</v>
      </c>
      <c r="B30" s="17">
        <v>21</v>
      </c>
      <c r="C30" s="17">
        <v>38</v>
      </c>
      <c r="D30" s="17" t="s">
        <v>11</v>
      </c>
      <c r="E30" s="21">
        <v>41477</v>
      </c>
      <c r="F30" s="21">
        <v>41479</v>
      </c>
      <c r="G30" s="17" t="s">
        <v>33</v>
      </c>
      <c r="H30" s="22">
        <v>0.42291666666666666</v>
      </c>
      <c r="I30" s="18">
        <v>202</v>
      </c>
      <c r="J30" s="21">
        <v>41481</v>
      </c>
      <c r="K30" s="17">
        <v>20</v>
      </c>
      <c r="L30" s="19">
        <v>10</v>
      </c>
      <c r="M30" s="23">
        <v>0.5</v>
      </c>
    </row>
    <row r="31" spans="1:13" ht="15.75">
      <c r="A31" s="17">
        <v>2013</v>
      </c>
      <c r="B31" s="17">
        <v>21</v>
      </c>
      <c r="C31" s="17">
        <v>36</v>
      </c>
      <c r="D31" s="17" t="s">
        <v>14</v>
      </c>
      <c r="E31" s="21">
        <v>41478</v>
      </c>
      <c r="F31" s="21">
        <v>41483</v>
      </c>
      <c r="G31" s="17" t="s">
        <v>33</v>
      </c>
      <c r="H31" s="22">
        <v>0.4708333333333334</v>
      </c>
      <c r="I31" s="18">
        <v>350</v>
      </c>
      <c r="J31" s="21">
        <v>41484</v>
      </c>
      <c r="K31" s="17">
        <v>66</v>
      </c>
      <c r="L31" s="19">
        <v>3</v>
      </c>
      <c r="M31" s="23">
        <v>0.0454</v>
      </c>
    </row>
    <row r="32" spans="1:13" ht="15.75">
      <c r="A32" s="17">
        <v>2013</v>
      </c>
      <c r="B32" s="17">
        <v>10</v>
      </c>
      <c r="C32" s="17">
        <v>37</v>
      </c>
      <c r="D32" s="17" t="s">
        <v>6</v>
      </c>
      <c r="E32" s="21">
        <v>41480</v>
      </c>
      <c r="F32" s="21">
        <v>41483</v>
      </c>
      <c r="G32" s="17" t="s">
        <v>33</v>
      </c>
      <c r="H32" s="22">
        <v>0.42291666666666666</v>
      </c>
      <c r="I32" s="18">
        <v>64</v>
      </c>
      <c r="J32" s="21">
        <v>41484</v>
      </c>
      <c r="K32" s="17">
        <v>23</v>
      </c>
      <c r="L32" s="19">
        <v>4</v>
      </c>
      <c r="M32" s="23">
        <v>0.173</v>
      </c>
    </row>
    <row r="33" spans="1:12" ht="15.75">
      <c r="A33" s="17">
        <v>2010</v>
      </c>
      <c r="B33" s="17">
        <v>11</v>
      </c>
      <c r="C33" s="17">
        <v>946</v>
      </c>
      <c r="D33" s="17" t="s">
        <v>44</v>
      </c>
      <c r="E33" s="17"/>
      <c r="F33" s="21">
        <v>41089</v>
      </c>
      <c r="G33" s="17" t="s">
        <v>102</v>
      </c>
      <c r="H33" s="22">
        <v>1462.5666666666666</v>
      </c>
      <c r="I33" s="17">
        <v>312.69</v>
      </c>
      <c r="J33" s="17"/>
      <c r="K33">
        <f>'Complete ped'!L5+'[1]2010data'!J5</f>
        <v>69</v>
      </c>
      <c r="L33">
        <f>'[1]2010data'!F5+'[1]2010data'!H5</f>
        <v>1</v>
      </c>
    </row>
    <row r="34" spans="1:12" ht="15.75">
      <c r="A34" s="17">
        <v>2010</v>
      </c>
      <c r="B34" s="17">
        <v>10</v>
      </c>
      <c r="C34" s="17">
        <v>950.5</v>
      </c>
      <c r="D34" s="17" t="s">
        <v>18</v>
      </c>
      <c r="E34" s="17"/>
      <c r="F34" s="21">
        <v>41089</v>
      </c>
      <c r="G34" s="17" t="s">
        <v>102</v>
      </c>
      <c r="H34" s="22">
        <v>1462.4756944444443</v>
      </c>
      <c r="I34" s="17">
        <v>417.28</v>
      </c>
      <c r="J34" s="17"/>
      <c r="K34">
        <f>'Complete ped'!L6+'[1]2010data'!J6</f>
        <v>27</v>
      </c>
      <c r="L34">
        <f>'[1]2010data'!F6+'[1]2010data'!H6</f>
        <v>3</v>
      </c>
    </row>
    <row r="35" spans="1:12" ht="15.75">
      <c r="A35" s="17">
        <v>2010</v>
      </c>
      <c r="B35" s="17">
        <v>12</v>
      </c>
      <c r="C35" s="17">
        <v>951.5</v>
      </c>
      <c r="D35" s="17"/>
      <c r="E35" s="17"/>
      <c r="F35" s="21">
        <v>41097</v>
      </c>
      <c r="G35" s="17" t="s">
        <v>102</v>
      </c>
      <c r="H35" s="22">
        <v>1462.451388888889</v>
      </c>
      <c r="I35" s="17">
        <v>212.07</v>
      </c>
      <c r="J35" s="17"/>
      <c r="K35">
        <f>'Complete ped'!L7+'[1]2010data'!J7</f>
        <v>23</v>
      </c>
      <c r="L35">
        <f>'[1]2010data'!F7+'[1]2010data'!H7</f>
        <v>1</v>
      </c>
    </row>
    <row r="36" spans="1:12" ht="15.75">
      <c r="A36" s="17">
        <v>2010</v>
      </c>
      <c r="B36" s="17">
        <v>25</v>
      </c>
      <c r="C36" s="17">
        <v>973</v>
      </c>
      <c r="D36" s="17"/>
      <c r="E36" s="17"/>
      <c r="F36" s="21">
        <v>41105</v>
      </c>
      <c r="G36" s="17" t="s">
        <v>102</v>
      </c>
      <c r="H36" s="22">
        <v>1462.4131944444443</v>
      </c>
      <c r="I36" s="17">
        <v>188</v>
      </c>
      <c r="J36" s="17"/>
      <c r="K36">
        <f>'Complete ped'!L8+'[1]2010data'!J8</f>
        <v>39</v>
      </c>
      <c r="L36">
        <f>'[1]2010data'!F8+'[1]2010data'!H8</f>
        <v>6</v>
      </c>
    </row>
    <row r="37" spans="1:13" ht="15.75">
      <c r="A37" s="17">
        <v>2013</v>
      </c>
      <c r="B37" s="17">
        <v>8</v>
      </c>
      <c r="C37" s="17">
        <v>39</v>
      </c>
      <c r="D37" s="17" t="s">
        <v>18</v>
      </c>
      <c r="E37" s="21">
        <v>41467</v>
      </c>
      <c r="F37" s="21">
        <v>41470</v>
      </c>
      <c r="G37" s="17" t="s">
        <v>102</v>
      </c>
      <c r="H37" s="22">
        <v>0.4583333333333333</v>
      </c>
      <c r="I37" s="18">
        <v>195</v>
      </c>
      <c r="J37" s="29">
        <v>41471</v>
      </c>
      <c r="K37" s="17">
        <v>27</v>
      </c>
      <c r="L37" s="19">
        <v>8</v>
      </c>
      <c r="M37" s="23">
        <v>0.296</v>
      </c>
    </row>
    <row r="38" spans="1:13" ht="15.75">
      <c r="A38" s="17">
        <v>2013</v>
      </c>
      <c r="B38" s="17">
        <v>61</v>
      </c>
      <c r="C38" s="17">
        <v>14</v>
      </c>
      <c r="D38" s="17" t="s">
        <v>18</v>
      </c>
      <c r="E38" s="21">
        <v>41478</v>
      </c>
      <c r="F38" s="21">
        <v>41484</v>
      </c>
      <c r="G38" s="17" t="s">
        <v>102</v>
      </c>
      <c r="H38" s="22">
        <v>0.4465277777777778</v>
      </c>
      <c r="I38" s="18">
        <v>285</v>
      </c>
      <c r="J38" s="21">
        <v>41486</v>
      </c>
      <c r="K38" s="17">
        <v>54</v>
      </c>
      <c r="L38" s="19">
        <v>4</v>
      </c>
      <c r="M38" s="23">
        <v>0.074</v>
      </c>
    </row>
    <row r="39" spans="1:13" ht="15.75">
      <c r="A39" s="17">
        <v>2013</v>
      </c>
      <c r="B39" s="17">
        <v>69</v>
      </c>
      <c r="C39" s="17">
        <v>50</v>
      </c>
      <c r="D39" s="17" t="s">
        <v>18</v>
      </c>
      <c r="E39" s="21">
        <v>41476</v>
      </c>
      <c r="F39" s="21">
        <v>41478</v>
      </c>
      <c r="G39" s="17" t="s">
        <v>78</v>
      </c>
      <c r="H39" s="22">
        <v>0.42083333333333334</v>
      </c>
      <c r="I39" s="18">
        <v>22</v>
      </c>
      <c r="J39" s="21">
        <v>41479</v>
      </c>
      <c r="K39" s="17">
        <v>20</v>
      </c>
      <c r="L39" s="19">
        <v>0</v>
      </c>
      <c r="M39" s="23">
        <v>0</v>
      </c>
    </row>
    <row r="40" spans="1:12" ht="15.75">
      <c r="A40" s="17">
        <v>2010</v>
      </c>
      <c r="B40" s="17">
        <v>12</v>
      </c>
      <c r="C40" s="17">
        <v>945.5</v>
      </c>
      <c r="D40" s="17" t="s">
        <v>18</v>
      </c>
      <c r="E40" s="17"/>
      <c r="F40" s="21">
        <v>41091</v>
      </c>
      <c r="G40" s="17" t="s">
        <v>98</v>
      </c>
      <c r="H40" s="22">
        <v>1462.4583333333333</v>
      </c>
      <c r="I40" s="17">
        <v>39.71</v>
      </c>
      <c r="J40" s="17"/>
      <c r="K40">
        <f>'Complete ped'!L9+'[1]2010data'!J9</f>
        <v>56</v>
      </c>
      <c r="L40">
        <f>'[1]2010data'!F9+'[1]2010data'!H9</f>
        <v>0</v>
      </c>
    </row>
    <row r="41" spans="1:13" ht="15.75">
      <c r="A41" s="17">
        <v>2013</v>
      </c>
      <c r="B41" s="17">
        <v>75</v>
      </c>
      <c r="C41" s="17">
        <v>18</v>
      </c>
      <c r="D41" s="17" t="s">
        <v>14</v>
      </c>
      <c r="E41" s="21">
        <v>41480</v>
      </c>
      <c r="F41" s="21">
        <v>41487</v>
      </c>
      <c r="G41" s="17" t="s">
        <v>98</v>
      </c>
      <c r="H41" s="22">
        <v>0.42291666666666666</v>
      </c>
      <c r="I41" s="18">
        <v>64</v>
      </c>
      <c r="J41" s="21">
        <v>41489</v>
      </c>
      <c r="K41" s="17">
        <v>53</v>
      </c>
      <c r="L41" s="19">
        <v>1</v>
      </c>
      <c r="M41" s="23">
        <v>0.0188</v>
      </c>
    </row>
    <row r="42" spans="1:13" ht="15.75">
      <c r="A42" s="17">
        <v>2012</v>
      </c>
      <c r="B42" s="30">
        <v>31</v>
      </c>
      <c r="C42" s="30">
        <v>949</v>
      </c>
      <c r="D42" s="31" t="s">
        <v>118</v>
      </c>
      <c r="E42" s="25">
        <v>41090</v>
      </c>
      <c r="F42" s="25">
        <v>41092</v>
      </c>
      <c r="G42" s="33" t="s">
        <v>34</v>
      </c>
      <c r="H42" s="32">
        <v>1462.4618055555557</v>
      </c>
      <c r="I42" s="30">
        <v>75</v>
      </c>
      <c r="J42" s="17"/>
      <c r="K42" s="24">
        <f>'[1]2012data_2'!O6+'Complete ped'!L55</f>
        <v>38</v>
      </c>
      <c r="L42" s="24">
        <f>'[1]2012data_2'!L6+'[1]2012data_2'!N6</f>
        <v>5</v>
      </c>
      <c r="M42" s="17"/>
    </row>
    <row r="43" spans="1:13" ht="15.75">
      <c r="A43" s="17">
        <v>2013</v>
      </c>
      <c r="B43" s="17">
        <v>6</v>
      </c>
      <c r="C43" s="17">
        <v>12</v>
      </c>
      <c r="D43" s="17" t="s">
        <v>14</v>
      </c>
      <c r="E43" s="21">
        <v>41467</v>
      </c>
      <c r="F43" s="21">
        <v>41470</v>
      </c>
      <c r="G43" s="17" t="s">
        <v>34</v>
      </c>
      <c r="H43" s="22">
        <v>0.4284722222222222</v>
      </c>
      <c r="I43" s="18">
        <v>347</v>
      </c>
      <c r="J43" s="21">
        <v>41471</v>
      </c>
      <c r="K43" s="17">
        <v>65</v>
      </c>
      <c r="L43" s="19">
        <v>18</v>
      </c>
      <c r="M43" s="23">
        <v>0.276</v>
      </c>
    </row>
    <row r="44" spans="1:13" ht="15.75">
      <c r="A44" s="17">
        <v>2013</v>
      </c>
      <c r="B44" s="17">
        <v>18021</v>
      </c>
      <c r="C44" s="17" t="s">
        <v>15</v>
      </c>
      <c r="D44" s="17" t="s">
        <v>13</v>
      </c>
      <c r="E44" s="21">
        <v>41471</v>
      </c>
      <c r="F44" s="21">
        <v>41473</v>
      </c>
      <c r="G44" s="17" t="s">
        <v>34</v>
      </c>
      <c r="H44" s="22">
        <v>0.34722222222222227</v>
      </c>
      <c r="I44" s="18">
        <v>293</v>
      </c>
      <c r="J44" s="21">
        <v>41474</v>
      </c>
      <c r="K44" s="17">
        <v>38</v>
      </c>
      <c r="L44" s="19">
        <v>1</v>
      </c>
      <c r="M44" s="23">
        <v>0.026</v>
      </c>
    </row>
    <row r="45" spans="1:12" ht="15.75">
      <c r="A45" s="17">
        <v>2010</v>
      </c>
      <c r="B45" s="17">
        <v>19</v>
      </c>
      <c r="C45" s="17">
        <v>934</v>
      </c>
      <c r="D45" s="17" t="s">
        <v>11</v>
      </c>
      <c r="E45" s="17"/>
      <c r="F45" s="21">
        <v>41090</v>
      </c>
      <c r="G45" s="17" t="s">
        <v>79</v>
      </c>
      <c r="H45" s="22">
        <v>1462.4194444444445</v>
      </c>
      <c r="I45" s="17">
        <v>323.52</v>
      </c>
      <c r="J45" s="17"/>
      <c r="K45">
        <f>'Complete ped'!L10+'[1]2010data'!J17</f>
        <v>48</v>
      </c>
      <c r="L45">
        <f>'[1]2010data'!F17+'[1]2010data'!H17</f>
        <v>0</v>
      </c>
    </row>
    <row r="46" spans="1:12" ht="15.75">
      <c r="A46" s="17">
        <v>2010</v>
      </c>
      <c r="B46" s="17">
        <v>20</v>
      </c>
      <c r="C46" s="17">
        <v>960</v>
      </c>
      <c r="D46" s="17"/>
      <c r="E46" s="17"/>
      <c r="F46" s="21">
        <v>41100</v>
      </c>
      <c r="G46" s="17" t="s">
        <v>79</v>
      </c>
      <c r="H46" s="22">
        <v>1462.375</v>
      </c>
      <c r="I46" s="17">
        <v>394</v>
      </c>
      <c r="J46" s="17"/>
      <c r="K46">
        <f>'Complete ped'!L11+'[1]2010data'!J18</f>
        <v>20</v>
      </c>
      <c r="L46">
        <f>'[1]2010data'!F18+'[1]2010data'!H18</f>
        <v>3</v>
      </c>
    </row>
    <row r="47" spans="1:12" ht="15.75">
      <c r="A47" s="17">
        <v>2010</v>
      </c>
      <c r="B47" s="17">
        <v>21</v>
      </c>
      <c r="C47" s="17">
        <v>955</v>
      </c>
      <c r="D47" s="17"/>
      <c r="E47" s="17"/>
      <c r="F47" s="21">
        <v>41102</v>
      </c>
      <c r="G47" s="17" t="s">
        <v>79</v>
      </c>
      <c r="H47" s="22">
        <v>1462.3743055555556</v>
      </c>
      <c r="I47" s="17">
        <v>378.44</v>
      </c>
      <c r="J47" s="17"/>
      <c r="K47">
        <f>'Complete ped'!L12+'[1]2010data'!J19</f>
        <v>36</v>
      </c>
      <c r="L47">
        <f>'[1]2010data'!F19+'[1]2010data'!H19</f>
        <v>4</v>
      </c>
    </row>
    <row r="48" spans="1:12" ht="15.75">
      <c r="A48" s="17">
        <v>2010</v>
      </c>
      <c r="B48" s="17">
        <v>23</v>
      </c>
      <c r="C48" s="17">
        <v>957</v>
      </c>
      <c r="D48" s="17"/>
      <c r="E48" s="17"/>
      <c r="F48" s="21">
        <v>41102</v>
      </c>
      <c r="G48" s="17" t="s">
        <v>79</v>
      </c>
      <c r="H48" s="22">
        <v>1462.3868055555556</v>
      </c>
      <c r="I48" s="17">
        <v>193.59</v>
      </c>
      <c r="J48" s="17"/>
      <c r="K48">
        <f>'Complete ped'!L13+'[1]2010data'!J20</f>
        <v>23</v>
      </c>
      <c r="L48">
        <f>'[1]2010data'!F20+'[1]2010data'!H20</f>
        <v>3</v>
      </c>
    </row>
    <row r="49" spans="1:12" ht="15.75">
      <c r="A49" s="17">
        <v>2010</v>
      </c>
      <c r="B49" s="17">
        <v>38</v>
      </c>
      <c r="C49" s="17">
        <v>950</v>
      </c>
      <c r="D49" s="17"/>
      <c r="E49" s="17"/>
      <c r="F49" s="21">
        <v>41102</v>
      </c>
      <c r="G49" s="17" t="s">
        <v>79</v>
      </c>
      <c r="H49" s="22">
        <v>1462.4229166666667</v>
      </c>
      <c r="I49" s="17">
        <v>303.24</v>
      </c>
      <c r="J49" s="17"/>
      <c r="K49">
        <f>'Complete ped'!L14+'[1]2010data'!J21</f>
        <v>34</v>
      </c>
      <c r="L49">
        <f>'[1]2010data'!F21+'[1]2010data'!H21</f>
        <v>5</v>
      </c>
    </row>
    <row r="50" spans="1:13" ht="15.75">
      <c r="A50" s="17">
        <v>2012</v>
      </c>
      <c r="B50" s="30">
        <v>26</v>
      </c>
      <c r="C50" s="30">
        <v>982</v>
      </c>
      <c r="D50" s="31" t="s">
        <v>119</v>
      </c>
      <c r="E50" s="25">
        <v>41096</v>
      </c>
      <c r="F50" s="25">
        <v>41098</v>
      </c>
      <c r="G50" s="24" t="s">
        <v>79</v>
      </c>
      <c r="H50" s="32">
        <v>1462.4375</v>
      </c>
      <c r="I50" s="30">
        <v>13</v>
      </c>
      <c r="J50" s="17"/>
      <c r="K50" s="24">
        <f>'[1]2012data_2'!O7+'Complete ped'!L56</f>
        <v>45</v>
      </c>
      <c r="L50" s="24">
        <f>'[1]2012data_2'!L7+'[1]2012data_2'!N7</f>
        <v>6</v>
      </c>
      <c r="M50" s="17"/>
    </row>
    <row r="51" spans="1:13" ht="15.75">
      <c r="A51" s="17">
        <v>2012</v>
      </c>
      <c r="B51" s="30">
        <v>33</v>
      </c>
      <c r="C51" s="30">
        <v>965</v>
      </c>
      <c r="D51" s="31" t="s">
        <v>120</v>
      </c>
      <c r="E51" s="25">
        <v>41098</v>
      </c>
      <c r="F51" s="25">
        <v>41100</v>
      </c>
      <c r="G51" s="24" t="s">
        <v>79</v>
      </c>
      <c r="H51" s="32">
        <v>1462.4444444444443</v>
      </c>
      <c r="I51" s="30">
        <v>57</v>
      </c>
      <c r="J51" s="17"/>
      <c r="K51" s="24">
        <f>'[1]2012data_2'!O8+'Complete ped'!L57</f>
        <v>20</v>
      </c>
      <c r="L51" s="24">
        <f>'[1]2012data_2'!L8+'[1]2012data_2'!N8</f>
        <v>0</v>
      </c>
      <c r="M51" s="17"/>
    </row>
    <row r="52" spans="1:13" ht="15.75">
      <c r="A52" s="17">
        <v>2012</v>
      </c>
      <c r="B52" s="30">
        <v>21</v>
      </c>
      <c r="C52" s="30">
        <v>967</v>
      </c>
      <c r="D52" s="31" t="s">
        <v>117</v>
      </c>
      <c r="E52" s="25">
        <v>41091</v>
      </c>
      <c r="F52" s="25">
        <v>41093</v>
      </c>
      <c r="G52" s="33" t="s">
        <v>79</v>
      </c>
      <c r="H52" s="32">
        <v>0.4791666666666667</v>
      </c>
      <c r="I52" s="30">
        <v>62</v>
      </c>
      <c r="J52" s="17"/>
      <c r="K52" s="24">
        <f>'[1]2012data_2'!O9+'Complete ped'!L58</f>
        <v>54</v>
      </c>
      <c r="L52" s="24">
        <f>'[1]2012data_2'!L9+'[1]2012data_2'!N9</f>
        <v>2</v>
      </c>
      <c r="M52" s="17"/>
    </row>
    <row r="53" spans="1:13" ht="15.75">
      <c r="A53" s="17">
        <v>2012</v>
      </c>
      <c r="B53" s="30">
        <v>30</v>
      </c>
      <c r="C53" s="30">
        <v>943</v>
      </c>
      <c r="D53" s="31" t="s">
        <v>121</v>
      </c>
      <c r="E53" s="25">
        <v>41098</v>
      </c>
      <c r="F53" s="25">
        <v>41100</v>
      </c>
      <c r="G53" s="24" t="s">
        <v>79</v>
      </c>
      <c r="H53" s="32">
        <v>1462.4131944444443</v>
      </c>
      <c r="I53" s="30">
        <v>64</v>
      </c>
      <c r="J53" s="17"/>
      <c r="K53" s="24">
        <f>'[1]2012data_2'!O10+'Complete ped'!L59</f>
        <v>39</v>
      </c>
      <c r="L53" s="24">
        <f>'[1]2012data_2'!L10+'[1]2012data_2'!N10</f>
        <v>4</v>
      </c>
      <c r="M53" s="17"/>
    </row>
    <row r="54" spans="1:13" ht="15.75">
      <c r="A54" s="17">
        <v>2012</v>
      </c>
      <c r="B54" s="30">
        <v>17</v>
      </c>
      <c r="C54" s="30">
        <v>969</v>
      </c>
      <c r="D54" s="31" t="s">
        <v>122</v>
      </c>
      <c r="E54" s="25">
        <v>41090</v>
      </c>
      <c r="F54" s="25">
        <v>41092</v>
      </c>
      <c r="G54" s="24" t="s">
        <v>79</v>
      </c>
      <c r="H54" s="32">
        <v>1462.4375</v>
      </c>
      <c r="I54" s="30">
        <v>65</v>
      </c>
      <c r="J54" s="17"/>
      <c r="K54" s="24">
        <f>'[1]2012data_2'!O11+'Complete ped'!L60</f>
        <v>58</v>
      </c>
      <c r="L54" s="24">
        <f>'[1]2012data_2'!L11+'[1]2012data_2'!N11</f>
        <v>0</v>
      </c>
      <c r="M54" s="17"/>
    </row>
    <row r="55" spans="1:13" ht="15.75">
      <c r="A55" s="17">
        <v>2012</v>
      </c>
      <c r="B55" s="30">
        <v>31</v>
      </c>
      <c r="C55" s="30">
        <v>954</v>
      </c>
      <c r="D55" s="31" t="s">
        <v>119</v>
      </c>
      <c r="E55" s="25">
        <v>41086</v>
      </c>
      <c r="F55" s="25">
        <v>41088</v>
      </c>
      <c r="G55" s="33" t="s">
        <v>79</v>
      </c>
      <c r="H55" s="32">
        <v>1462.454861111111</v>
      </c>
      <c r="I55" s="30">
        <v>72</v>
      </c>
      <c r="J55" s="17"/>
      <c r="K55" s="24">
        <f>'[1]2012data_2'!O12+'Complete ped'!L61</f>
        <v>39</v>
      </c>
      <c r="L55" s="24">
        <v>0</v>
      </c>
      <c r="M55" s="17"/>
    </row>
    <row r="56" spans="1:13" ht="15.75">
      <c r="A56" s="17">
        <v>2012</v>
      </c>
      <c r="B56" s="30">
        <v>28</v>
      </c>
      <c r="C56" s="30">
        <v>941</v>
      </c>
      <c r="D56" s="31" t="s">
        <v>119</v>
      </c>
      <c r="E56" s="25">
        <v>41095</v>
      </c>
      <c r="F56" s="25">
        <v>41097</v>
      </c>
      <c r="G56" s="24" t="s">
        <v>79</v>
      </c>
      <c r="H56" s="32">
        <v>1462.3993055555557</v>
      </c>
      <c r="I56" s="30">
        <v>83</v>
      </c>
      <c r="J56" s="17"/>
      <c r="K56" s="24">
        <f>'[1]2012data_2'!O13+'Complete ped'!L62</f>
        <v>19</v>
      </c>
      <c r="L56" s="24">
        <f>'[1]2012data_2'!L13+'[1]2012data_2'!N13</f>
        <v>14</v>
      </c>
      <c r="M56" s="17"/>
    </row>
    <row r="57" spans="1:13" ht="15.75">
      <c r="A57" s="17">
        <v>2012</v>
      </c>
      <c r="B57" s="30">
        <v>32</v>
      </c>
      <c r="C57" s="30">
        <v>945</v>
      </c>
      <c r="D57" s="31" t="s">
        <v>122</v>
      </c>
      <c r="E57" s="25">
        <v>41086</v>
      </c>
      <c r="F57" s="25">
        <v>41088</v>
      </c>
      <c r="G57" s="24" t="s">
        <v>79</v>
      </c>
      <c r="H57" s="32">
        <v>1462.4618055555557</v>
      </c>
      <c r="I57" s="30">
        <v>89</v>
      </c>
      <c r="J57" s="17"/>
      <c r="K57" s="24">
        <f>'[1]2012data_2'!O14+'Complete ped'!L63</f>
        <v>36</v>
      </c>
      <c r="L57" s="24">
        <v>3</v>
      </c>
      <c r="M57" s="17"/>
    </row>
    <row r="58" spans="1:13" ht="15.75">
      <c r="A58" s="17">
        <v>2012</v>
      </c>
      <c r="B58" s="30">
        <v>33</v>
      </c>
      <c r="C58" s="30">
        <v>965</v>
      </c>
      <c r="D58" s="31" t="s">
        <v>123</v>
      </c>
      <c r="E58" s="25">
        <v>41098</v>
      </c>
      <c r="F58" s="25">
        <v>41100</v>
      </c>
      <c r="G58" s="33" t="s">
        <v>79</v>
      </c>
      <c r="H58" s="32">
        <v>1462.4444444444443</v>
      </c>
      <c r="I58" s="30">
        <v>141</v>
      </c>
      <c r="J58" s="17"/>
      <c r="K58" s="24">
        <f>'[1]2012data_2'!O15+'Complete ped'!L64</f>
        <v>14</v>
      </c>
      <c r="L58" s="24">
        <f>'[1]2012data_2'!L15+'[1]2012data_2'!N15</f>
        <v>2</v>
      </c>
      <c r="M58" s="17"/>
    </row>
    <row r="59" spans="1:13" ht="15.75">
      <c r="A59" s="17">
        <v>2012</v>
      </c>
      <c r="B59" s="30">
        <v>24</v>
      </c>
      <c r="C59" s="30">
        <v>971</v>
      </c>
      <c r="D59" s="31" t="s">
        <v>121</v>
      </c>
      <c r="E59" s="25">
        <v>41096</v>
      </c>
      <c r="F59" s="25">
        <v>41098</v>
      </c>
      <c r="G59" s="24" t="s">
        <v>79</v>
      </c>
      <c r="H59" s="32">
        <v>1462.4583333333333</v>
      </c>
      <c r="I59" s="30">
        <v>163</v>
      </c>
      <c r="J59" s="17"/>
      <c r="K59" s="24">
        <f>'[1]2012data_2'!O16+'Complete ped'!L65</f>
        <v>16</v>
      </c>
      <c r="L59" s="24">
        <f>'[1]2012data_2'!L16+'[1]2012data_2'!N16</f>
        <v>2</v>
      </c>
      <c r="M59" s="17"/>
    </row>
    <row r="60" spans="1:13" ht="15.75">
      <c r="A60" s="17">
        <v>2012</v>
      </c>
      <c r="B60" s="30">
        <v>15</v>
      </c>
      <c r="C60" s="30">
        <v>957</v>
      </c>
      <c r="D60" s="31" t="s">
        <v>123</v>
      </c>
      <c r="E60" s="25">
        <v>41096</v>
      </c>
      <c r="F60" s="25">
        <v>41098</v>
      </c>
      <c r="G60" s="24" t="s">
        <v>79</v>
      </c>
      <c r="H60" s="32">
        <v>1462.4583333333333</v>
      </c>
      <c r="I60" s="30">
        <v>164</v>
      </c>
      <c r="J60" s="17"/>
      <c r="K60" s="24">
        <f>'[1]2012data_2'!O17+'Complete ped'!L66</f>
        <v>25</v>
      </c>
      <c r="L60" s="24">
        <f>'[1]2012data_2'!L17+'[1]2012data_2'!N17</f>
        <v>0</v>
      </c>
      <c r="M60" s="17"/>
    </row>
    <row r="61" spans="1:13" ht="15.75">
      <c r="A61" s="17">
        <v>2012</v>
      </c>
      <c r="B61" s="30">
        <v>30</v>
      </c>
      <c r="C61" s="30">
        <v>943</v>
      </c>
      <c r="D61" s="31" t="s">
        <v>120</v>
      </c>
      <c r="E61" s="25">
        <v>41098</v>
      </c>
      <c r="F61" s="25">
        <v>41100</v>
      </c>
      <c r="G61" s="33" t="s">
        <v>79</v>
      </c>
      <c r="H61" s="32">
        <v>1462.4131944444443</v>
      </c>
      <c r="I61" s="30">
        <v>240</v>
      </c>
      <c r="J61" s="17"/>
      <c r="K61" s="24">
        <f>'[1]2012data_2'!O18+'Complete ped'!L67</f>
        <v>25</v>
      </c>
      <c r="L61" s="24">
        <f>'[1]2012data_2'!L18+'[1]2012data_2'!N18</f>
        <v>14</v>
      </c>
      <c r="M61" s="17"/>
    </row>
    <row r="62" spans="1:13" ht="15.75">
      <c r="A62" s="17">
        <v>2012</v>
      </c>
      <c r="B62" s="30">
        <v>28</v>
      </c>
      <c r="C62" s="30">
        <v>981</v>
      </c>
      <c r="D62" s="31" t="s">
        <v>117</v>
      </c>
      <c r="E62" s="25">
        <v>41100</v>
      </c>
      <c r="F62" s="25">
        <v>41102</v>
      </c>
      <c r="G62" s="24" t="s">
        <v>79</v>
      </c>
      <c r="H62" s="32">
        <v>1462.46875</v>
      </c>
      <c r="I62" s="30">
        <v>241</v>
      </c>
      <c r="J62" s="17"/>
      <c r="K62" s="24">
        <f>'[1]2012data_2'!O19+'Complete ped'!L68</f>
        <v>16</v>
      </c>
      <c r="L62" s="24">
        <f>'[1]2012data_2'!L19+'[1]2012data_2'!N19</f>
        <v>1</v>
      </c>
      <c r="M62" s="17"/>
    </row>
    <row r="63" spans="1:13" ht="15.75">
      <c r="A63" s="17">
        <v>2012</v>
      </c>
      <c r="B63" s="30">
        <v>33</v>
      </c>
      <c r="C63" s="30">
        <v>950</v>
      </c>
      <c r="D63" s="31" t="s">
        <v>117</v>
      </c>
      <c r="E63" s="25">
        <v>41093</v>
      </c>
      <c r="F63" s="25">
        <v>41095</v>
      </c>
      <c r="G63" s="24" t="s">
        <v>79</v>
      </c>
      <c r="H63" s="32">
        <v>1462.4340277777778</v>
      </c>
      <c r="I63" s="30">
        <v>245</v>
      </c>
      <c r="J63" s="17"/>
      <c r="K63" s="24">
        <f>'[1]2012data_2'!O20+'Complete ped'!L69</f>
        <v>37</v>
      </c>
      <c r="L63" s="24">
        <f>'[1]2012data_2'!L20+'[1]2012data_2'!N20</f>
        <v>15</v>
      </c>
      <c r="M63" s="17"/>
    </row>
    <row r="64" spans="1:13" ht="15.75">
      <c r="A64" s="17">
        <v>2013</v>
      </c>
      <c r="B64" s="17">
        <v>75</v>
      </c>
      <c r="C64" s="17">
        <v>48</v>
      </c>
      <c r="D64" s="17" t="s">
        <v>11</v>
      </c>
      <c r="E64" s="21">
        <v>41475</v>
      </c>
      <c r="F64" s="21">
        <v>41477</v>
      </c>
      <c r="G64" s="17" t="s">
        <v>79</v>
      </c>
      <c r="H64" s="22">
        <v>0.3590277777777778</v>
      </c>
      <c r="I64" s="18">
        <v>236</v>
      </c>
      <c r="J64" s="21">
        <v>41478</v>
      </c>
      <c r="K64" s="17">
        <v>56</v>
      </c>
      <c r="L64" s="19">
        <v>0</v>
      </c>
      <c r="M64" s="23">
        <v>0</v>
      </c>
    </row>
    <row r="65" spans="1:13" ht="15.75">
      <c r="A65" s="17">
        <v>2013</v>
      </c>
      <c r="B65" s="17">
        <v>7</v>
      </c>
      <c r="C65" s="17">
        <v>35</v>
      </c>
      <c r="D65" s="17" t="s">
        <v>14</v>
      </c>
      <c r="E65" s="21">
        <v>41469</v>
      </c>
      <c r="F65" s="21">
        <v>41471</v>
      </c>
      <c r="G65" s="17" t="s">
        <v>79</v>
      </c>
      <c r="H65" s="22">
        <v>0.41111111111111115</v>
      </c>
      <c r="I65" s="18">
        <v>151</v>
      </c>
      <c r="J65" s="21">
        <v>41472</v>
      </c>
      <c r="K65" s="17">
        <v>49</v>
      </c>
      <c r="L65" s="19">
        <v>4</v>
      </c>
      <c r="M65" s="23">
        <v>0.0816</v>
      </c>
    </row>
    <row r="66" spans="1:12" ht="15.75">
      <c r="A66" s="17">
        <v>2010</v>
      </c>
      <c r="B66" s="17">
        <v>18</v>
      </c>
      <c r="C66" s="17">
        <v>953</v>
      </c>
      <c r="D66" s="17"/>
      <c r="E66" s="17"/>
      <c r="F66" s="21">
        <v>41100</v>
      </c>
      <c r="G66" s="17" t="s">
        <v>125</v>
      </c>
      <c r="H66" s="22">
        <v>1462.3826388888888</v>
      </c>
      <c r="I66" s="17">
        <v>217</v>
      </c>
      <c r="J66" s="17"/>
      <c r="K66">
        <f>'Complete ped'!L15+'[1]2010data'!J22</f>
        <v>23</v>
      </c>
      <c r="L66">
        <f>'[1]2010data'!F22+'[1]2010data'!H22</f>
        <v>10</v>
      </c>
    </row>
    <row r="67" spans="1:13" ht="15.75">
      <c r="A67" s="17">
        <v>2013</v>
      </c>
      <c r="B67" s="17">
        <v>48</v>
      </c>
      <c r="C67" s="17">
        <v>13</v>
      </c>
      <c r="D67" s="17" t="s">
        <v>13</v>
      </c>
      <c r="E67" s="21">
        <v>41483</v>
      </c>
      <c r="F67" s="21">
        <v>41488</v>
      </c>
      <c r="G67" s="17" t="s">
        <v>94</v>
      </c>
      <c r="H67" s="22">
        <v>0.45694444444444443</v>
      </c>
      <c r="I67" s="18">
        <v>39</v>
      </c>
      <c r="J67" s="21">
        <v>41491</v>
      </c>
      <c r="K67" s="17">
        <v>63</v>
      </c>
      <c r="L67" s="19">
        <v>7</v>
      </c>
      <c r="M67" s="23">
        <v>0.111</v>
      </c>
    </row>
    <row r="68" spans="1:12" ht="15.75">
      <c r="A68" s="17">
        <v>2010</v>
      </c>
      <c r="B68" s="17">
        <v>21</v>
      </c>
      <c r="C68" s="17">
        <v>955</v>
      </c>
      <c r="D68" s="17"/>
      <c r="E68" s="17"/>
      <c r="F68" s="21">
        <v>41097</v>
      </c>
      <c r="G68" s="17" t="s">
        <v>113</v>
      </c>
      <c r="H68" s="22">
        <v>1462.6006944444443</v>
      </c>
      <c r="I68" s="17">
        <v>201.86</v>
      </c>
      <c r="J68" s="17"/>
      <c r="K68">
        <f>'Complete ped'!L16+'[1]2010data'!J23</f>
        <v>30</v>
      </c>
      <c r="L68">
        <f>'[1]2010data'!F23+'[1]2010data'!H23</f>
        <v>5</v>
      </c>
    </row>
    <row r="69" spans="1:12" ht="15.75">
      <c r="A69" s="17">
        <v>2010</v>
      </c>
      <c r="B69" s="17">
        <v>22</v>
      </c>
      <c r="C69" s="17">
        <v>963</v>
      </c>
      <c r="D69" s="17"/>
      <c r="E69" s="17"/>
      <c r="F69" s="21">
        <v>41098</v>
      </c>
      <c r="G69" s="17" t="s">
        <v>113</v>
      </c>
      <c r="H69" s="22">
        <v>1462.3666666666666</v>
      </c>
      <c r="I69" s="17">
        <v>154.25</v>
      </c>
      <c r="J69" s="17"/>
      <c r="K69">
        <f>'Complete ped'!L17+'[1]2010data'!J24</f>
        <v>28</v>
      </c>
      <c r="L69">
        <f>'[1]2010data'!F24+'[1]2010data'!H24</f>
        <v>8</v>
      </c>
    </row>
    <row r="70" spans="1:12" ht="15.75">
      <c r="A70" s="17">
        <v>2010</v>
      </c>
      <c r="B70" s="17">
        <v>29</v>
      </c>
      <c r="C70" s="17">
        <v>971</v>
      </c>
      <c r="D70" s="17"/>
      <c r="E70" s="17"/>
      <c r="F70" s="21">
        <v>41098</v>
      </c>
      <c r="G70" s="17" t="s">
        <v>113</v>
      </c>
      <c r="H70" s="22">
        <v>1462.3965277777777</v>
      </c>
      <c r="I70" s="17">
        <v>215</v>
      </c>
      <c r="J70" s="17"/>
      <c r="K70">
        <f>'Complete ped'!L18+'[1]2010data'!J25</f>
        <v>41</v>
      </c>
      <c r="L70" s="36">
        <f>'[1]2010data'!F25+'[1]2010data'!H25</f>
        <v>27</v>
      </c>
    </row>
    <row r="71" spans="1:12" ht="15.75">
      <c r="A71" s="17">
        <v>2010</v>
      </c>
      <c r="B71" s="17">
        <v>29</v>
      </c>
      <c r="C71" s="17">
        <v>948</v>
      </c>
      <c r="D71" s="17"/>
      <c r="E71" s="17"/>
      <c r="F71" s="21">
        <v>41098</v>
      </c>
      <c r="G71" s="17" t="s">
        <v>113</v>
      </c>
      <c r="H71" s="22">
        <v>1462.375</v>
      </c>
      <c r="I71" s="17">
        <v>46.28</v>
      </c>
      <c r="J71" s="17"/>
      <c r="K71">
        <f>'Complete ped'!L19+'[1]2010data'!J26</f>
        <v>22</v>
      </c>
      <c r="L71">
        <f>'[1]2010data'!F26+'[1]2010data'!H26</f>
        <v>20</v>
      </c>
    </row>
    <row r="72" spans="1:12" ht="15.75">
      <c r="A72" s="17">
        <v>2010</v>
      </c>
      <c r="B72" s="17">
        <v>31</v>
      </c>
      <c r="C72" s="17">
        <v>948</v>
      </c>
      <c r="D72" s="17"/>
      <c r="E72" s="17"/>
      <c r="F72" s="21">
        <v>41098</v>
      </c>
      <c r="G72" s="17" t="s">
        <v>113</v>
      </c>
      <c r="H72" s="22">
        <v>1462.4069444444444</v>
      </c>
      <c r="I72" s="17">
        <v>64.65</v>
      </c>
      <c r="J72" s="17"/>
      <c r="K72">
        <f>'Complete ped'!L20+'[1]2010data'!J27</f>
        <v>17</v>
      </c>
      <c r="L72">
        <f>'[1]2010data'!F27+'[1]2010data'!H27</f>
        <v>15</v>
      </c>
    </row>
    <row r="73" spans="1:12" ht="15.75">
      <c r="A73" s="17">
        <v>2010</v>
      </c>
      <c r="B73" s="17">
        <v>33</v>
      </c>
      <c r="C73" s="17">
        <v>950</v>
      </c>
      <c r="D73" s="17"/>
      <c r="E73" s="17"/>
      <c r="F73" s="21">
        <v>41098</v>
      </c>
      <c r="G73" s="17" t="s">
        <v>113</v>
      </c>
      <c r="H73" s="22">
        <v>1462.3881944444445</v>
      </c>
      <c r="I73" s="17">
        <v>187.53</v>
      </c>
      <c r="J73" s="17"/>
      <c r="K73">
        <f>'Complete ped'!L21+'[1]2010data'!J28</f>
        <v>5</v>
      </c>
      <c r="L73">
        <f>'[1]2010data'!F28+'[1]2010data'!H28</f>
        <v>43</v>
      </c>
    </row>
    <row r="74" spans="1:12" ht="15.75">
      <c r="A74" s="17">
        <v>2010</v>
      </c>
      <c r="B74" s="17">
        <v>24</v>
      </c>
      <c r="C74" s="17">
        <v>955</v>
      </c>
      <c r="D74" s="17" t="s">
        <v>44</v>
      </c>
      <c r="E74" s="17"/>
      <c r="F74" s="21">
        <v>41100</v>
      </c>
      <c r="G74" s="17" t="s">
        <v>113</v>
      </c>
      <c r="H74" s="22">
        <v>1462.375</v>
      </c>
      <c r="I74" s="17">
        <v>233.4</v>
      </c>
      <c r="J74" s="17"/>
      <c r="K74">
        <f>'Complete ped'!L22+'[1]2010data'!J29</f>
        <v>58</v>
      </c>
      <c r="L74">
        <f>'[1]2010data'!F29+'[1]2010data'!H29</f>
        <v>17</v>
      </c>
    </row>
    <row r="75" spans="1:12" ht="15.75">
      <c r="A75" s="17">
        <v>2010</v>
      </c>
      <c r="B75" s="17">
        <v>36</v>
      </c>
      <c r="C75" s="17">
        <v>958</v>
      </c>
      <c r="D75" s="17" t="s">
        <v>44</v>
      </c>
      <c r="E75" s="17"/>
      <c r="F75" s="21">
        <v>41100</v>
      </c>
      <c r="G75" s="17" t="s">
        <v>113</v>
      </c>
      <c r="H75" s="22">
        <v>1462.3930555555555</v>
      </c>
      <c r="I75" s="17">
        <v>155.84</v>
      </c>
      <c r="J75" s="17"/>
      <c r="K75">
        <f>'Complete ped'!L23+'[1]2010data'!J30</f>
        <v>26</v>
      </c>
      <c r="L75">
        <f>'[1]2010data'!F30+'[1]2010data'!H30</f>
        <v>5</v>
      </c>
    </row>
    <row r="76" spans="1:12" ht="15.75">
      <c r="A76" s="17">
        <v>2010</v>
      </c>
      <c r="B76" s="17">
        <v>23</v>
      </c>
      <c r="C76" s="17">
        <v>954</v>
      </c>
      <c r="D76" s="17"/>
      <c r="E76" s="17"/>
      <c r="F76" s="21">
        <v>41100</v>
      </c>
      <c r="G76" s="17" t="s">
        <v>113</v>
      </c>
      <c r="H76" s="22">
        <v>1462.361111111111</v>
      </c>
      <c r="I76" s="17">
        <v>32.12</v>
      </c>
      <c r="J76" s="17"/>
      <c r="K76">
        <f>'Complete ped'!L24+'[1]2010data'!J31</f>
        <v>12</v>
      </c>
      <c r="L76">
        <f>'[1]2010data'!F31+'[1]2010data'!H31</f>
        <v>19</v>
      </c>
    </row>
    <row r="77" spans="1:12" ht="15.75">
      <c r="A77" s="17">
        <v>2010</v>
      </c>
      <c r="B77" s="17">
        <v>24</v>
      </c>
      <c r="C77" s="17">
        <v>957</v>
      </c>
      <c r="D77" s="17"/>
      <c r="E77" s="17"/>
      <c r="F77" s="21">
        <v>41102</v>
      </c>
      <c r="G77" s="17" t="s">
        <v>113</v>
      </c>
      <c r="H77" s="22">
        <v>1462.3805555555555</v>
      </c>
      <c r="I77" s="17">
        <v>69.68</v>
      </c>
      <c r="J77" s="17"/>
      <c r="K77">
        <f>'Complete ped'!L25+'[1]2010data'!J32</f>
        <v>31</v>
      </c>
      <c r="L77">
        <f>'[1]2010data'!F32+'[1]2010data'!H32</f>
        <v>16</v>
      </c>
    </row>
    <row r="78" spans="1:12" ht="15.75">
      <c r="A78" s="17">
        <v>2010</v>
      </c>
      <c r="B78" s="17">
        <v>26</v>
      </c>
      <c r="C78" s="17">
        <v>954</v>
      </c>
      <c r="D78" s="17"/>
      <c r="E78" s="17"/>
      <c r="F78" s="21">
        <v>41102</v>
      </c>
      <c r="G78" s="17" t="s">
        <v>113</v>
      </c>
      <c r="H78" s="22">
        <v>1462.3986111111112</v>
      </c>
      <c r="I78" s="17">
        <v>170.84</v>
      </c>
      <c r="J78" s="17"/>
      <c r="K78">
        <f>'Complete ped'!L26+'[1]2010data'!J33</f>
        <v>3</v>
      </c>
      <c r="L78">
        <f>'[1]2010data'!F33+'[1]2010data'!H33</f>
        <v>39</v>
      </c>
    </row>
    <row r="79" spans="1:13" ht="15.75">
      <c r="A79" s="17">
        <v>2012</v>
      </c>
      <c r="B79" s="30">
        <v>38</v>
      </c>
      <c r="C79" s="30">
        <v>957</v>
      </c>
      <c r="D79" s="31" t="s">
        <v>121</v>
      </c>
      <c r="E79" s="25">
        <v>41093</v>
      </c>
      <c r="F79" s="25">
        <v>41095</v>
      </c>
      <c r="G79" s="17" t="s">
        <v>113</v>
      </c>
      <c r="H79" s="32">
        <v>1462.46875</v>
      </c>
      <c r="I79" s="30">
        <v>13</v>
      </c>
      <c r="J79" s="17"/>
      <c r="K79" s="24">
        <f>'[1]2012data_2'!O21+'Complete ped'!L70</f>
        <v>60</v>
      </c>
      <c r="L79" s="34">
        <f>'[1]2012data_2'!L21+'[1]2012data_2'!N21</f>
        <v>5</v>
      </c>
      <c r="M79" s="17"/>
    </row>
    <row r="80" spans="1:13" ht="15.75">
      <c r="A80" s="17">
        <v>2012</v>
      </c>
      <c r="B80" s="30">
        <v>30</v>
      </c>
      <c r="C80" s="30">
        <v>952</v>
      </c>
      <c r="D80" s="31" t="s">
        <v>122</v>
      </c>
      <c r="E80" s="25">
        <v>41091</v>
      </c>
      <c r="F80" s="25">
        <v>41093</v>
      </c>
      <c r="G80" s="17" t="s">
        <v>113</v>
      </c>
      <c r="H80" s="32">
        <v>1462.4166666666667</v>
      </c>
      <c r="I80" s="30">
        <v>21</v>
      </c>
      <c r="J80" s="17"/>
      <c r="K80" s="24">
        <f>'[1]2012data_2'!O22+'Complete ped'!L71</f>
        <v>20</v>
      </c>
      <c r="L80" s="24">
        <f>'[1]2012data_2'!L22+'[1]2012data_2'!N22</f>
        <v>41</v>
      </c>
      <c r="M80" s="17"/>
    </row>
    <row r="81" spans="1:13" ht="15.75">
      <c r="A81" s="17">
        <v>2012</v>
      </c>
      <c r="B81" s="30">
        <v>30</v>
      </c>
      <c r="C81" s="30">
        <v>968</v>
      </c>
      <c r="D81" s="31" t="s">
        <v>122</v>
      </c>
      <c r="E81" s="25">
        <v>41101</v>
      </c>
      <c r="F81" s="25">
        <v>41103</v>
      </c>
      <c r="G81" s="17" t="s">
        <v>113</v>
      </c>
      <c r="H81" s="32">
        <v>0.44097222222222227</v>
      </c>
      <c r="I81" s="30">
        <v>42</v>
      </c>
      <c r="J81" s="17"/>
      <c r="K81" s="24">
        <f>'[1]2012data_2'!O23+'Complete ped'!L72</f>
        <v>26</v>
      </c>
      <c r="L81" s="24">
        <f>'[1]2012data_2'!L23+'[1]2012data_2'!N23</f>
        <v>0</v>
      </c>
      <c r="M81" s="17"/>
    </row>
    <row r="82" spans="1:13" ht="15.75">
      <c r="A82" s="17">
        <v>2012</v>
      </c>
      <c r="B82" s="30">
        <v>21</v>
      </c>
      <c r="C82" s="30">
        <v>967</v>
      </c>
      <c r="D82" s="31" t="s">
        <v>118</v>
      </c>
      <c r="E82" s="25">
        <v>41092</v>
      </c>
      <c r="F82" s="25">
        <v>41094</v>
      </c>
      <c r="G82" s="17" t="s">
        <v>113</v>
      </c>
      <c r="H82" s="32">
        <v>1462.4618055555557</v>
      </c>
      <c r="I82" s="30">
        <v>68</v>
      </c>
      <c r="J82" s="17"/>
      <c r="K82" s="24">
        <f>'[1]2012data_2'!O24+'Complete ped'!L73</f>
        <v>68</v>
      </c>
      <c r="L82" s="24">
        <f>'[1]2012data_2'!L24+'[1]2012data_2'!N24</f>
        <v>25</v>
      </c>
      <c r="M82" s="17"/>
    </row>
    <row r="83" spans="1:13" ht="15.75">
      <c r="A83" s="17">
        <v>2012</v>
      </c>
      <c r="B83" s="30">
        <v>27</v>
      </c>
      <c r="C83" s="30">
        <v>942</v>
      </c>
      <c r="D83" s="31" t="s">
        <v>121</v>
      </c>
      <c r="E83" s="25">
        <v>41095</v>
      </c>
      <c r="F83" s="25">
        <v>41097</v>
      </c>
      <c r="G83" s="17" t="s">
        <v>113</v>
      </c>
      <c r="H83" s="32">
        <v>1462.4409722222222</v>
      </c>
      <c r="I83" s="30">
        <v>73</v>
      </c>
      <c r="J83" s="17"/>
      <c r="K83" s="24">
        <f>'[1]2012data_2'!O25+'Complete ped'!L74</f>
        <v>32</v>
      </c>
      <c r="L83" s="24">
        <f>'[1]2012data_2'!L25+'[1]2012data_2'!N25</f>
        <v>2</v>
      </c>
      <c r="M83" s="17"/>
    </row>
    <row r="84" spans="1:13" ht="15.75">
      <c r="A84" s="17">
        <v>2012</v>
      </c>
      <c r="B84" s="30">
        <v>30</v>
      </c>
      <c r="C84" s="30">
        <v>954</v>
      </c>
      <c r="D84" s="31" t="s">
        <v>117</v>
      </c>
      <c r="E84" s="25">
        <v>41096</v>
      </c>
      <c r="F84" s="25">
        <v>41098</v>
      </c>
      <c r="G84" s="17" t="s">
        <v>113</v>
      </c>
      <c r="H84" s="32">
        <v>1462.46875</v>
      </c>
      <c r="I84" s="30">
        <v>80</v>
      </c>
      <c r="J84" s="17"/>
      <c r="K84" s="24">
        <f>'[1]2012data_2'!O26+'Complete ped'!L75</f>
        <v>13</v>
      </c>
      <c r="L84" s="24">
        <f>'[1]2012data_2'!L26+'[1]2012data_2'!N26</f>
        <v>5</v>
      </c>
      <c r="M84" s="17"/>
    </row>
    <row r="85" spans="1:13" ht="15.75">
      <c r="A85" s="17">
        <v>2012</v>
      </c>
      <c r="B85" s="30">
        <v>30</v>
      </c>
      <c r="C85" s="30">
        <v>968</v>
      </c>
      <c r="D85" s="31" t="s">
        <v>122</v>
      </c>
      <c r="E85" s="25">
        <v>41096</v>
      </c>
      <c r="F85" s="25">
        <v>41098</v>
      </c>
      <c r="G85" s="17" t="s">
        <v>113</v>
      </c>
      <c r="H85" s="32">
        <v>1462.4652777777778</v>
      </c>
      <c r="I85" s="30">
        <v>112</v>
      </c>
      <c r="J85" s="17"/>
      <c r="K85" s="24">
        <f>'[1]2012data_2'!O27+'Complete ped'!L76</f>
        <v>41</v>
      </c>
      <c r="L85" s="24">
        <f>'[1]2012data_2'!L27+'[1]2012data_2'!N27</f>
        <v>4</v>
      </c>
      <c r="M85" s="17"/>
    </row>
    <row r="86" spans="1:13" ht="15.75">
      <c r="A86" s="17">
        <v>2012</v>
      </c>
      <c r="B86" s="30">
        <v>37</v>
      </c>
      <c r="C86" s="30">
        <v>960</v>
      </c>
      <c r="D86" s="31" t="s">
        <v>117</v>
      </c>
      <c r="E86" s="25">
        <v>41093</v>
      </c>
      <c r="F86" s="25">
        <v>41095</v>
      </c>
      <c r="G86" s="17" t="s">
        <v>113</v>
      </c>
      <c r="H86" s="32">
        <v>0.49652777777777773</v>
      </c>
      <c r="I86" s="30">
        <v>119</v>
      </c>
      <c r="J86" s="17"/>
      <c r="K86" s="24">
        <f>'[1]2012data_2'!O28+'Complete ped'!L77</f>
        <v>25</v>
      </c>
      <c r="L86" s="24">
        <f>'[1]2012data_2'!L28+'[1]2012data_2'!N28</f>
        <v>8</v>
      </c>
      <c r="M86" s="17"/>
    </row>
    <row r="87" spans="1:13" ht="15.75">
      <c r="A87" s="17">
        <v>2012</v>
      </c>
      <c r="B87" s="30">
        <v>24</v>
      </c>
      <c r="C87" s="30">
        <v>971</v>
      </c>
      <c r="D87" s="31" t="s">
        <v>117</v>
      </c>
      <c r="E87" s="25">
        <v>41091</v>
      </c>
      <c r="F87" s="25">
        <v>41093</v>
      </c>
      <c r="G87" s="17" t="s">
        <v>113</v>
      </c>
      <c r="H87" s="32">
        <v>1462.392361111111</v>
      </c>
      <c r="I87" s="30">
        <v>202</v>
      </c>
      <c r="J87" s="17"/>
      <c r="K87" s="24">
        <f>'[1]2012data_2'!O29+'Complete ped'!L78</f>
        <v>44</v>
      </c>
      <c r="L87" s="24">
        <f>'[1]2012data_2'!L29+'[1]2012data_2'!N29</f>
        <v>11</v>
      </c>
      <c r="M87" s="17"/>
    </row>
    <row r="88" spans="1:13" ht="15.75">
      <c r="A88" s="17">
        <v>2013</v>
      </c>
      <c r="B88" s="17">
        <v>21</v>
      </c>
      <c r="C88" s="17">
        <v>38</v>
      </c>
      <c r="D88" s="17" t="s">
        <v>11</v>
      </c>
      <c r="E88" s="21">
        <v>41472</v>
      </c>
      <c r="F88" s="21">
        <v>41474</v>
      </c>
      <c r="G88" s="17" t="s">
        <v>126</v>
      </c>
      <c r="H88" s="22">
        <v>0.3513888888888889</v>
      </c>
      <c r="I88" s="18">
        <v>10</v>
      </c>
      <c r="J88" s="21">
        <v>41475</v>
      </c>
      <c r="K88" s="17">
        <v>30</v>
      </c>
      <c r="L88" s="19">
        <v>1</v>
      </c>
      <c r="M88" s="23">
        <v>0.033</v>
      </c>
    </row>
    <row r="89" spans="1:13" ht="15.75">
      <c r="A89" s="17">
        <v>2013</v>
      </c>
      <c r="B89" s="17">
        <v>10</v>
      </c>
      <c r="C89" s="17">
        <v>18</v>
      </c>
      <c r="D89" s="17" t="s">
        <v>6</v>
      </c>
      <c r="E89" s="21">
        <v>41465</v>
      </c>
      <c r="F89" s="21">
        <v>41467</v>
      </c>
      <c r="G89" s="17" t="s">
        <v>126</v>
      </c>
      <c r="H89" s="22">
        <v>0.4298611111111111</v>
      </c>
      <c r="I89" s="18">
        <v>46</v>
      </c>
      <c r="J89" s="21">
        <v>41470</v>
      </c>
      <c r="K89" s="17">
        <v>27</v>
      </c>
      <c r="L89" s="19">
        <v>1</v>
      </c>
      <c r="M89" s="23">
        <v>0.037</v>
      </c>
    </row>
    <row r="90" spans="1:12" ht="15.75">
      <c r="A90" s="17">
        <v>2010</v>
      </c>
      <c r="B90" s="17">
        <v>11</v>
      </c>
      <c r="C90" s="17">
        <v>951</v>
      </c>
      <c r="D90" s="17"/>
      <c r="E90" s="17"/>
      <c r="F90" s="21">
        <v>41097</v>
      </c>
      <c r="G90" s="17" t="s">
        <v>113</v>
      </c>
      <c r="H90" s="22">
        <v>0.48125</v>
      </c>
      <c r="I90" s="17">
        <v>178.19</v>
      </c>
      <c r="J90" s="17"/>
      <c r="K90">
        <f>'Complete ped'!L27+'[1]2010data'!J34</f>
        <v>41</v>
      </c>
      <c r="L90">
        <f>'[1]2010data'!F34+'[1]2010data'!H34</f>
        <v>9</v>
      </c>
    </row>
    <row r="91" spans="1:13" ht="15.75">
      <c r="A91" s="17">
        <v>2013</v>
      </c>
      <c r="B91" s="17">
        <v>13</v>
      </c>
      <c r="C91" s="17">
        <v>43</v>
      </c>
      <c r="D91" s="17" t="s">
        <v>14</v>
      </c>
      <c r="E91" s="21">
        <v>41469</v>
      </c>
      <c r="F91" s="21">
        <v>41471</v>
      </c>
      <c r="G91" s="17" t="s">
        <v>113</v>
      </c>
      <c r="H91" s="22">
        <v>0.38958333333333334</v>
      </c>
      <c r="I91" s="18">
        <v>201</v>
      </c>
      <c r="J91" s="21">
        <v>41472</v>
      </c>
      <c r="K91" s="17">
        <v>49</v>
      </c>
      <c r="L91" s="19">
        <v>2</v>
      </c>
      <c r="M91" s="23">
        <v>0.0408</v>
      </c>
    </row>
    <row r="92" spans="1:13" ht="15.75">
      <c r="A92" s="17">
        <v>2013</v>
      </c>
      <c r="B92" s="17">
        <v>13</v>
      </c>
      <c r="C92" s="17">
        <v>43</v>
      </c>
      <c r="D92" s="17" t="s">
        <v>13</v>
      </c>
      <c r="E92" s="21">
        <v>41471</v>
      </c>
      <c r="F92" s="21">
        <v>41473</v>
      </c>
      <c r="G92" s="17" t="s">
        <v>113</v>
      </c>
      <c r="H92" s="22">
        <v>0.3652777777777778</v>
      </c>
      <c r="I92" s="18">
        <v>46</v>
      </c>
      <c r="J92" s="21">
        <v>41474</v>
      </c>
      <c r="K92" s="17">
        <v>41</v>
      </c>
      <c r="L92" s="19">
        <v>4</v>
      </c>
      <c r="M92" s="23">
        <v>0.097</v>
      </c>
    </row>
    <row r="93" spans="1:13" ht="15.75">
      <c r="A93" s="17">
        <v>2013</v>
      </c>
      <c r="B93" s="17">
        <v>1</v>
      </c>
      <c r="C93" s="17">
        <v>23</v>
      </c>
      <c r="D93" s="17" t="s">
        <v>14</v>
      </c>
      <c r="E93" s="21">
        <v>41478</v>
      </c>
      <c r="F93" s="21">
        <v>41484</v>
      </c>
      <c r="G93" s="17" t="s">
        <v>113</v>
      </c>
      <c r="H93" s="22">
        <v>0.43194444444444446</v>
      </c>
      <c r="I93" s="18">
        <v>80</v>
      </c>
      <c r="J93" s="21">
        <v>41486</v>
      </c>
      <c r="K93" s="17">
        <v>49</v>
      </c>
      <c r="L93" s="19">
        <v>5</v>
      </c>
      <c r="M93" s="23">
        <v>0.102</v>
      </c>
    </row>
    <row r="94" spans="1:12" ht="15.75">
      <c r="A94" s="17">
        <v>2010</v>
      </c>
      <c r="B94" s="17">
        <v>10</v>
      </c>
      <c r="C94" s="17">
        <v>947.5</v>
      </c>
      <c r="D94" s="17" t="s">
        <v>16</v>
      </c>
      <c r="E94" s="17"/>
      <c r="F94" s="21">
        <v>41089</v>
      </c>
      <c r="G94" s="17" t="s">
        <v>114</v>
      </c>
      <c r="H94" s="22">
        <v>1462.4645833333334</v>
      </c>
      <c r="I94" s="17">
        <v>3</v>
      </c>
      <c r="J94" s="17"/>
      <c r="K94">
        <f>'Complete ped'!L28+'[1]2010data'!J35</f>
        <v>38</v>
      </c>
      <c r="L94">
        <f>'[1]2010data'!F35+'[1]2010data'!H35</f>
        <v>1</v>
      </c>
    </row>
    <row r="95" spans="1:12" ht="15.75">
      <c r="A95" s="17">
        <v>2010</v>
      </c>
      <c r="B95" s="17">
        <v>35</v>
      </c>
      <c r="C95" s="17">
        <v>960</v>
      </c>
      <c r="D95" s="17" t="s">
        <v>6</v>
      </c>
      <c r="E95" s="17"/>
      <c r="F95" s="21">
        <v>41100</v>
      </c>
      <c r="G95" s="17" t="s">
        <v>114</v>
      </c>
      <c r="H95" s="22">
        <v>1462.401388888889</v>
      </c>
      <c r="I95" s="17">
        <v>154</v>
      </c>
      <c r="J95" s="17"/>
      <c r="K95">
        <f>'Complete ped'!L29+'[1]2010data'!J36</f>
        <v>27</v>
      </c>
      <c r="L95">
        <f>'[1]2010data'!F36+'[1]2010data'!H36</f>
        <v>2</v>
      </c>
    </row>
    <row r="96" spans="1:13" ht="15.75">
      <c r="A96" s="17">
        <v>2012</v>
      </c>
      <c r="B96" s="30">
        <v>30</v>
      </c>
      <c r="C96" s="30">
        <v>956</v>
      </c>
      <c r="D96" s="31" t="s">
        <v>121</v>
      </c>
      <c r="E96" s="25">
        <v>41091</v>
      </c>
      <c r="F96" s="25">
        <v>41093</v>
      </c>
      <c r="G96" s="24" t="s">
        <v>114</v>
      </c>
      <c r="H96" s="32">
        <v>0.43402777777777773</v>
      </c>
      <c r="I96" s="30">
        <v>36</v>
      </c>
      <c r="J96" s="17"/>
      <c r="K96" s="24">
        <f>'[1]2012data_2'!O32+'Complete ped'!L79</f>
        <v>13</v>
      </c>
      <c r="L96" s="24">
        <f>'[1]2012data_2'!L32+'[1]2012data_2'!N32</f>
        <v>7</v>
      </c>
      <c r="M96" s="17"/>
    </row>
    <row r="97" spans="1:13" ht="15.75">
      <c r="A97" s="17">
        <v>2013</v>
      </c>
      <c r="B97" s="17">
        <v>17</v>
      </c>
      <c r="C97" s="17">
        <v>18</v>
      </c>
      <c r="D97" s="17" t="s">
        <v>16</v>
      </c>
      <c r="E97" s="21">
        <v>41485</v>
      </c>
      <c r="F97" s="21">
        <v>41488</v>
      </c>
      <c r="G97" s="17" t="s">
        <v>114</v>
      </c>
      <c r="H97" s="22">
        <v>0.44097222222222227</v>
      </c>
      <c r="I97" s="18">
        <v>82</v>
      </c>
      <c r="J97" s="21">
        <v>41491</v>
      </c>
      <c r="K97" s="17">
        <v>45</v>
      </c>
      <c r="L97" s="19">
        <v>2</v>
      </c>
      <c r="M97" s="23">
        <v>0.44</v>
      </c>
    </row>
    <row r="98" spans="1:13" ht="15.75">
      <c r="A98" s="17">
        <v>2013</v>
      </c>
      <c r="B98" s="17">
        <v>17</v>
      </c>
      <c r="C98" s="17">
        <v>45</v>
      </c>
      <c r="D98" s="17" t="s">
        <v>13</v>
      </c>
      <c r="E98" s="21">
        <v>41469</v>
      </c>
      <c r="F98" s="21">
        <v>41471</v>
      </c>
      <c r="G98" s="17" t="s">
        <v>114</v>
      </c>
      <c r="H98" s="22">
        <v>0.4069444444444445</v>
      </c>
      <c r="I98" s="18">
        <v>84</v>
      </c>
      <c r="J98" s="21">
        <v>41472</v>
      </c>
      <c r="K98" s="17">
        <v>46</v>
      </c>
      <c r="L98" s="19">
        <v>4</v>
      </c>
      <c r="M98" s="23">
        <v>0.08</v>
      </c>
    </row>
    <row r="99" spans="1:13" ht="15.75">
      <c r="A99" s="17">
        <v>2013</v>
      </c>
      <c r="B99" s="17">
        <v>5</v>
      </c>
      <c r="C99" s="17">
        <v>5</v>
      </c>
      <c r="D99" s="17" t="s">
        <v>6</v>
      </c>
      <c r="E99" s="21">
        <v>41469</v>
      </c>
      <c r="F99" s="21">
        <v>41471</v>
      </c>
      <c r="G99" s="17" t="s">
        <v>114</v>
      </c>
      <c r="H99" s="22">
        <v>0.41944444444444445</v>
      </c>
      <c r="I99" s="18">
        <v>46</v>
      </c>
      <c r="J99" s="21">
        <v>41472</v>
      </c>
      <c r="K99" s="17">
        <v>37</v>
      </c>
      <c r="L99" s="19">
        <v>1</v>
      </c>
      <c r="M99" s="23">
        <v>0.02</v>
      </c>
    </row>
    <row r="100" spans="1:13" ht="15.75">
      <c r="A100" s="17">
        <v>2013</v>
      </c>
      <c r="B100" s="17">
        <v>9</v>
      </c>
      <c r="C100" s="17">
        <v>14</v>
      </c>
      <c r="D100" s="17" t="s">
        <v>44</v>
      </c>
      <c r="E100" s="21">
        <v>41469</v>
      </c>
      <c r="F100" s="21">
        <v>41471</v>
      </c>
      <c r="G100" s="17" t="s">
        <v>114</v>
      </c>
      <c r="H100" s="22">
        <v>0.4284722222222222</v>
      </c>
      <c r="I100" s="18">
        <v>132</v>
      </c>
      <c r="J100" s="21">
        <v>41472</v>
      </c>
      <c r="K100" s="17">
        <v>56</v>
      </c>
      <c r="L100" s="19">
        <v>2</v>
      </c>
      <c r="M100" s="23">
        <v>0.03</v>
      </c>
    </row>
    <row r="101" spans="1:13" ht="15.75">
      <c r="A101" s="17">
        <v>2013</v>
      </c>
      <c r="B101" s="17">
        <v>8</v>
      </c>
      <c r="C101" s="17">
        <v>38</v>
      </c>
      <c r="D101" s="17" t="s">
        <v>44</v>
      </c>
      <c r="E101" s="21">
        <v>41471</v>
      </c>
      <c r="F101" s="21">
        <v>41473</v>
      </c>
      <c r="G101" s="17" t="s">
        <v>114</v>
      </c>
      <c r="H101" s="22">
        <v>0.39444444444444443</v>
      </c>
      <c r="I101" s="18">
        <v>62</v>
      </c>
      <c r="J101" s="21">
        <v>41474</v>
      </c>
      <c r="K101" s="17">
        <v>26</v>
      </c>
      <c r="L101" s="19">
        <v>4</v>
      </c>
      <c r="M101" s="23">
        <v>0.153</v>
      </c>
    </row>
    <row r="102" spans="1:13" ht="15.75">
      <c r="A102" s="17">
        <v>2013</v>
      </c>
      <c r="B102" s="17">
        <v>21</v>
      </c>
      <c r="C102" s="17">
        <v>21</v>
      </c>
      <c r="D102" s="17" t="s">
        <v>14</v>
      </c>
      <c r="E102" s="21">
        <v>41474</v>
      </c>
      <c r="F102" s="21">
        <v>41476</v>
      </c>
      <c r="G102" s="17" t="s">
        <v>114</v>
      </c>
      <c r="H102" s="22">
        <v>0.4993055555555555</v>
      </c>
      <c r="I102" s="18">
        <v>82</v>
      </c>
      <c r="J102" s="21">
        <v>41477</v>
      </c>
      <c r="K102" s="17">
        <v>17</v>
      </c>
      <c r="L102" s="19">
        <v>1</v>
      </c>
      <c r="M102" s="23">
        <v>0.0588</v>
      </c>
    </row>
    <row r="103" spans="1:13" ht="15.75">
      <c r="A103" s="17">
        <v>2013</v>
      </c>
      <c r="B103" s="17">
        <v>13</v>
      </c>
      <c r="C103" s="17">
        <v>43</v>
      </c>
      <c r="D103" s="17" t="s">
        <v>11</v>
      </c>
      <c r="E103" s="21">
        <v>41473</v>
      </c>
      <c r="F103" s="21">
        <v>41478</v>
      </c>
      <c r="G103" s="17" t="s">
        <v>114</v>
      </c>
      <c r="H103" s="22">
        <v>0.4465277777777778</v>
      </c>
      <c r="I103" s="18">
        <v>37</v>
      </c>
      <c r="J103" s="21">
        <v>41479</v>
      </c>
      <c r="K103" s="17">
        <v>73</v>
      </c>
      <c r="L103" s="19">
        <v>3</v>
      </c>
      <c r="M103" s="23">
        <v>0.041</v>
      </c>
    </row>
    <row r="104" spans="1:13" ht="15.75">
      <c r="A104" s="17">
        <v>2013</v>
      </c>
      <c r="B104" s="17">
        <v>14200</v>
      </c>
      <c r="C104" s="17" t="s">
        <v>15</v>
      </c>
      <c r="D104" s="17" t="s">
        <v>6</v>
      </c>
      <c r="E104" s="21">
        <v>41478</v>
      </c>
      <c r="F104" s="21">
        <v>41483</v>
      </c>
      <c r="G104" s="17" t="s">
        <v>114</v>
      </c>
      <c r="H104" s="22">
        <v>0.4847222222222222</v>
      </c>
      <c r="I104" s="18">
        <v>113</v>
      </c>
      <c r="J104" s="21">
        <v>41485</v>
      </c>
      <c r="K104" s="17">
        <v>59</v>
      </c>
      <c r="L104" s="19">
        <v>0</v>
      </c>
      <c r="M104" s="23">
        <v>0</v>
      </c>
    </row>
    <row r="105" spans="1:13" ht="15.75">
      <c r="A105" s="17">
        <v>2013</v>
      </c>
      <c r="B105" s="17">
        <v>7</v>
      </c>
      <c r="C105" s="17">
        <v>23</v>
      </c>
      <c r="D105" s="17" t="s">
        <v>11</v>
      </c>
      <c r="E105" s="21">
        <v>41467</v>
      </c>
      <c r="F105" s="21">
        <v>41470</v>
      </c>
      <c r="G105" s="24" t="s">
        <v>99</v>
      </c>
      <c r="H105" s="22">
        <v>0.4798611111111111</v>
      </c>
      <c r="I105" s="18">
        <v>6</v>
      </c>
      <c r="J105" s="21">
        <v>41471</v>
      </c>
      <c r="K105" s="17">
        <v>47</v>
      </c>
      <c r="L105" s="19">
        <v>0</v>
      </c>
      <c r="M105" s="23">
        <v>0</v>
      </c>
    </row>
    <row r="106" spans="1:13" ht="15.75">
      <c r="A106" s="17">
        <v>2013</v>
      </c>
      <c r="B106" s="17">
        <v>75</v>
      </c>
      <c r="C106" s="17">
        <v>44</v>
      </c>
      <c r="D106" s="17" t="s">
        <v>13</v>
      </c>
      <c r="E106" s="21">
        <v>41477</v>
      </c>
      <c r="F106" s="21">
        <v>41479</v>
      </c>
      <c r="G106" s="24" t="s">
        <v>99</v>
      </c>
      <c r="H106" s="22">
        <v>0.4444444444444444</v>
      </c>
      <c r="I106" s="18">
        <v>5</v>
      </c>
      <c r="J106" s="21">
        <v>41481</v>
      </c>
      <c r="K106" s="17">
        <v>20</v>
      </c>
      <c r="L106" s="19">
        <v>0</v>
      </c>
      <c r="M106" s="23">
        <v>0</v>
      </c>
    </row>
    <row r="107" spans="1:13" ht="15.75">
      <c r="A107" s="17">
        <v>2013</v>
      </c>
      <c r="B107" s="17">
        <v>13</v>
      </c>
      <c r="C107" s="17">
        <v>44</v>
      </c>
      <c r="D107" s="17" t="s">
        <v>87</v>
      </c>
      <c r="E107" s="21">
        <v>41478</v>
      </c>
      <c r="F107" s="21">
        <v>41484</v>
      </c>
      <c r="G107" s="24" t="s">
        <v>99</v>
      </c>
      <c r="H107" s="22">
        <v>0.40902777777777777</v>
      </c>
      <c r="I107" s="18">
        <v>203</v>
      </c>
      <c r="J107" s="21">
        <v>41486</v>
      </c>
      <c r="K107" s="17">
        <v>50</v>
      </c>
      <c r="L107" s="19">
        <v>0</v>
      </c>
      <c r="M107" s="23">
        <v>0</v>
      </c>
    </row>
  </sheetData>
  <autoFilter ref="A1:M107">
    <sortState ref="A2:M107">
      <sortCondition sortBy="value" ref="G2:G107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Gustavus Adolphus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Kory Kolis Kolis</dc:creator>
  <cp:keywords/>
  <dc:description/>
  <cp:lastModifiedBy>Kory Kolis Kolis</cp:lastModifiedBy>
  <dcterms:created xsi:type="dcterms:W3CDTF">2013-07-11T19:01:01Z</dcterms:created>
  <dcterms:modified xsi:type="dcterms:W3CDTF">2013-08-27T20:59:57Z</dcterms:modified>
  <cp:category/>
  <cp:version/>
  <cp:contentType/>
  <cp:contentStatus/>
</cp:coreProperties>
</file>